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cuments\PTS creati\Anticorruzione\2016\Documenti sito\Trasparenza\Trasparenza\Pagamenti della società\"/>
    </mc:Choice>
  </mc:AlternateContent>
  <bookViews>
    <workbookView xWindow="0" yWindow="0" windowWidth="28800" windowHeight="12435"/>
  </bookViews>
  <sheets>
    <sheet name="1TRIM2019" sheetId="1" r:id="rId1"/>
    <sheet name="2TRIM2019" sheetId="2" r:id="rId2"/>
    <sheet name="Metodologia calcolo indicator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2" i="1"/>
  <c r="I87" i="1" s="1"/>
  <c r="I88" i="1" s="1"/>
  <c r="F14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2" i="2"/>
  <c r="I144" i="2" l="1"/>
  <c r="I145" i="2" s="1"/>
</calcChain>
</file>

<file path=xl/sharedStrings.xml><?xml version="1.0" encoding="utf-8"?>
<sst xmlns="http://schemas.openxmlformats.org/spreadsheetml/2006/main" count="476" uniqueCount="326">
  <si>
    <t>Numero</t>
  </si>
  <si>
    <t>Data Doc.</t>
  </si>
  <si>
    <t>Fornitore</t>
  </si>
  <si>
    <t>Rata</t>
  </si>
  <si>
    <t>Data Scad.</t>
  </si>
  <si>
    <t>Importo</t>
  </si>
  <si>
    <t>Data Pag.</t>
  </si>
  <si>
    <t>Giorni</t>
  </si>
  <si>
    <t>0FE/1</t>
  </si>
  <si>
    <t xml:space="preserve">0658 - PSA RENTING SPA </t>
  </si>
  <si>
    <t>0FE/2</t>
  </si>
  <si>
    <t>0FE/3</t>
  </si>
  <si>
    <t>0FE/4</t>
  </si>
  <si>
    <t xml:space="preserve">0534 - SERINT SNC DI PULICA MAURIZIO &amp; C. </t>
  </si>
  <si>
    <t>0FE/5</t>
  </si>
  <si>
    <t xml:space="preserve">0604 - PIANETA COMPUTER SRL </t>
  </si>
  <si>
    <t>0FE/7</t>
  </si>
  <si>
    <t xml:space="preserve">0462 - MIDA4 SRL SOFTWARE </t>
  </si>
  <si>
    <t>0FE/8</t>
  </si>
  <si>
    <t xml:space="preserve">0762 - O.R.V.I. TRE SNC DI DOLSO DELVIO &amp; C. </t>
  </si>
  <si>
    <t>0FE/12</t>
  </si>
  <si>
    <t>0FE/17</t>
  </si>
  <si>
    <t xml:space="preserve">0487 - ENI SPA DIV. REFINING &amp; MARKETING </t>
  </si>
  <si>
    <t>0FE/18</t>
  </si>
  <si>
    <t xml:space="preserve">0538 - GRUPPO TABOGA SRL </t>
  </si>
  <si>
    <t>0FE/19</t>
  </si>
  <si>
    <t xml:space="preserve">0243 - TECNOEDILE S.A.S. </t>
  </si>
  <si>
    <t>EU /1</t>
  </si>
  <si>
    <t xml:space="preserve">0490 - S.C.O.T. D.O.O. </t>
  </si>
  <si>
    <t>EU /2</t>
  </si>
  <si>
    <t>000/2</t>
  </si>
  <si>
    <t xml:space="preserve">0618 - MAX TECHNOLOGIES DI MASSIMO SGANGA </t>
  </si>
  <si>
    <t>000/3</t>
  </si>
  <si>
    <t xml:space="preserve">0007 - ZOGIA DOTT. ARCH. SAVERIO </t>
  </si>
  <si>
    <t>0FE/31</t>
  </si>
  <si>
    <t>0FE/32</t>
  </si>
  <si>
    <t>0FE/33</t>
  </si>
  <si>
    <t>0FE/38</t>
  </si>
  <si>
    <t xml:space="preserve">0768 - STUDIO LEGALE VEDOVA ENRICO </t>
  </si>
  <si>
    <t>0FE/47</t>
  </si>
  <si>
    <t>0FE/50</t>
  </si>
  <si>
    <t xml:space="preserve">0662 - C &amp; C CONSULTING SRL </t>
  </si>
  <si>
    <t>0FE/51</t>
  </si>
  <si>
    <t xml:space="preserve">0727 - DAICOM SRL SOCIO UNICO </t>
  </si>
  <si>
    <t>0FE/62</t>
  </si>
  <si>
    <t xml:space="preserve">0391 - MARCHIOL SPA </t>
  </si>
  <si>
    <t>0FE/63</t>
  </si>
  <si>
    <t xml:space="preserve">0036 - ESTENERGY S.P.A. </t>
  </si>
  <si>
    <t>0FE/65</t>
  </si>
  <si>
    <t xml:space="preserve">0781 - ENERLIFE S.R.L. </t>
  </si>
  <si>
    <t>0FE/69</t>
  </si>
  <si>
    <t xml:space="preserve">0782 - IAF SRL ISTITUTO ACCADEMICO DEL FREDDO </t>
  </si>
  <si>
    <t>0FE/74</t>
  </si>
  <si>
    <t xml:space="preserve">0609 - INTESA SAN PAOLO SPA </t>
  </si>
  <si>
    <t>0FE/94</t>
  </si>
  <si>
    <t xml:space="preserve">0795 - POZZOLI DEPURAZIONE SRL </t>
  </si>
  <si>
    <t>0FE/95</t>
  </si>
  <si>
    <t xml:space="preserve">0237 - DEGRASSI, SIARD &amp; ASSOCIATI - ASSOCIAZIONE PROFESSIONALE </t>
  </si>
  <si>
    <t>0FE/102</t>
  </si>
  <si>
    <t xml:space="preserve">0485 - TELEPASS SPA </t>
  </si>
  <si>
    <t>0FE/103</t>
  </si>
  <si>
    <t xml:space="preserve">0489 - AUTOSTRADE PER L'ITALIA SPA </t>
  </si>
  <si>
    <t>0FE/110</t>
  </si>
  <si>
    <t>0FE/136</t>
  </si>
  <si>
    <t xml:space="preserve">0492 - CIVIDIN VIAGGI SRL </t>
  </si>
  <si>
    <t>0FE/170</t>
  </si>
  <si>
    <t>0FE/173</t>
  </si>
  <si>
    <t xml:space="preserve">0433 - MANPOWER SRL </t>
  </si>
  <si>
    <t>0FE/174</t>
  </si>
  <si>
    <t>EU /4</t>
  </si>
  <si>
    <t>EU /5</t>
  </si>
  <si>
    <t>EU /6</t>
  </si>
  <si>
    <t>EU /7</t>
  </si>
  <si>
    <t>000/4</t>
  </si>
  <si>
    <t>000/5</t>
  </si>
  <si>
    <t xml:space="preserve">0812 - TRAVELJIGSAW LTD - RENTALCARS.COM </t>
  </si>
  <si>
    <t>0FE/184</t>
  </si>
  <si>
    <t>0FE/185</t>
  </si>
  <si>
    <t>0FE/186</t>
  </si>
  <si>
    <t>0FE/187</t>
  </si>
  <si>
    <t>0FE/193</t>
  </si>
  <si>
    <t xml:space="preserve">0315 - SELLA LEASING S.P.A. </t>
  </si>
  <si>
    <t>0FE/203</t>
  </si>
  <si>
    <t xml:space="preserve">0794 - CEPAS SRL </t>
  </si>
  <si>
    <t>0FE/207</t>
  </si>
  <si>
    <t xml:space="preserve">0015 - SME S.P.A. </t>
  </si>
  <si>
    <t>0FE/208</t>
  </si>
  <si>
    <t>0FE/209</t>
  </si>
  <si>
    <t xml:space="preserve">0734 - AUTO+ DI MASSIMO SANZIN </t>
  </si>
  <si>
    <t>0FE/212</t>
  </si>
  <si>
    <t>0FE/215</t>
  </si>
  <si>
    <t>0FE/223</t>
  </si>
  <si>
    <t xml:space="preserve">0400 - ICMQ S.P.A. </t>
  </si>
  <si>
    <t>0FE/226</t>
  </si>
  <si>
    <t>0FE/242</t>
  </si>
  <si>
    <t xml:space="preserve">0801 - TU.SWAG SRL - RESIDENCE AL GRANZO </t>
  </si>
  <si>
    <t>0FE/252</t>
  </si>
  <si>
    <t>0FE/253</t>
  </si>
  <si>
    <t>0FE/260</t>
  </si>
  <si>
    <t>0FE/261</t>
  </si>
  <si>
    <t>0FE/262</t>
  </si>
  <si>
    <t>0FE/281</t>
  </si>
  <si>
    <t>0497 - EMMELLE COMPUTER DI NUZZOLO LUCIO</t>
  </si>
  <si>
    <t>0FE/285</t>
  </si>
  <si>
    <t xml:space="preserve">0685 - AUTOSYSTEM SOCIETA' DI SERVIZI SPA </t>
  </si>
  <si>
    <t>0FE/332</t>
  </si>
  <si>
    <t>0FE/334</t>
  </si>
  <si>
    <t>0FE/335</t>
  </si>
  <si>
    <t>0FE/336</t>
  </si>
  <si>
    <t>0FE/346</t>
  </si>
  <si>
    <t>0FE/347</t>
  </si>
  <si>
    <t>0FE/392</t>
  </si>
  <si>
    <t>0FE/421</t>
  </si>
  <si>
    <t>0FE/422</t>
  </si>
  <si>
    <t>0FE/423</t>
  </si>
  <si>
    <t>0FE/426</t>
  </si>
  <si>
    <t>0FE/427</t>
  </si>
  <si>
    <t>0FE/428</t>
  </si>
  <si>
    <t>0FE/437</t>
  </si>
  <si>
    <t>0603 - GRABERI GIANPAOLO</t>
  </si>
  <si>
    <t>0FE/441</t>
  </si>
  <si>
    <t xml:space="preserve">0101 - FAST FOTO S.A.S. </t>
  </si>
  <si>
    <t>0FE/447</t>
  </si>
  <si>
    <t>0FE/458</t>
  </si>
  <si>
    <t>0FE/530</t>
  </si>
  <si>
    <t>0FE/531</t>
  </si>
  <si>
    <t>0FE/554</t>
  </si>
  <si>
    <t xml:space="preserve">0314 - AUTOPIU' S.P.A. </t>
  </si>
  <si>
    <t>0FE/578</t>
  </si>
  <si>
    <t>0FE/579</t>
  </si>
  <si>
    <t>000/6</t>
  </si>
  <si>
    <t>0832 - RIAVEZ ROBERTO</t>
  </si>
  <si>
    <t>0FE/583</t>
  </si>
  <si>
    <t>0FE/584</t>
  </si>
  <si>
    <t xml:space="preserve">0034 - ELETTROVENETA S.P.A. </t>
  </si>
  <si>
    <t>0FE/586</t>
  </si>
  <si>
    <t xml:space="preserve">0561 - NUOVA TRIESTEUFFICIO SRL </t>
  </si>
  <si>
    <t>0FE/587</t>
  </si>
  <si>
    <t>0FE/588</t>
  </si>
  <si>
    <t xml:space="preserve">0064 - BRADA IMPEX S.R.L. </t>
  </si>
  <si>
    <t>0FE/592</t>
  </si>
  <si>
    <t xml:space="preserve">0813 - FAMI S.R.L. </t>
  </si>
  <si>
    <t>0FE/593</t>
  </si>
  <si>
    <t xml:space="preserve">0707 - EDILCEM SRL </t>
  </si>
  <si>
    <t>0FE/594</t>
  </si>
  <si>
    <t>0FE/595</t>
  </si>
  <si>
    <t xml:space="preserve">0332 - ECOEDILMONT S.R.L. </t>
  </si>
  <si>
    <t>0FE/596</t>
  </si>
  <si>
    <t xml:space="preserve">0802 - AUTO GAMMA DUE SRL DI DIBIAGIO EMILIO </t>
  </si>
  <si>
    <t>0FE/599</t>
  </si>
  <si>
    <t xml:space="preserve">0704 - TERMONOVA SPA </t>
  </si>
  <si>
    <t>0FE/600</t>
  </si>
  <si>
    <t xml:space="preserve">0099 - SOCIETA' ITALIANA ACETILENE E DERIVATI SIAD S.P.A. </t>
  </si>
  <si>
    <t>0FE/601</t>
  </si>
  <si>
    <t xml:space="preserve">0742 - AGRICOLA DI TRIESTE SOC.COOP </t>
  </si>
  <si>
    <t>0FE/603</t>
  </si>
  <si>
    <t>0474 - TYRE RETAIL SRL - EX PNEUSMARKET SOC.UNIPERSONALE</t>
  </si>
  <si>
    <t>0FE/604</t>
  </si>
  <si>
    <t xml:space="preserve">0696 - IGP SRL </t>
  </si>
  <si>
    <t>0FE/606</t>
  </si>
  <si>
    <t>0FE/607</t>
  </si>
  <si>
    <t xml:space="preserve">0828 - INTERNATIONAL TRUCKS SRL - UNIPERSONALE </t>
  </si>
  <si>
    <t>0FE/608</t>
  </si>
  <si>
    <t>0FE/609</t>
  </si>
  <si>
    <t xml:space="preserve">0827 - EURO TIME S.N.C. </t>
  </si>
  <si>
    <t>0FE/610</t>
  </si>
  <si>
    <t>0FE/611</t>
  </si>
  <si>
    <t xml:space="preserve">0669 - HILTI ITALIA SPA </t>
  </si>
  <si>
    <t>0FE/616</t>
  </si>
  <si>
    <t xml:space="preserve">0555 - PLASTER EDILIZIA SRL </t>
  </si>
  <si>
    <t>0FE/617</t>
  </si>
  <si>
    <t xml:space="preserve">0533 - ZANUTTA SPA GRUPPO ZANUTTA SRL </t>
  </si>
  <si>
    <t>0FE/619</t>
  </si>
  <si>
    <t xml:space="preserve">0810 - MAGGIOLI SPA </t>
  </si>
  <si>
    <t>0FE/620</t>
  </si>
  <si>
    <t xml:space="preserve">0708 - AUTOTRASPORTI PASQUALIS CARLO </t>
  </si>
  <si>
    <t>0FE/625</t>
  </si>
  <si>
    <t xml:space="preserve">0003 - IS COPY S.R.L. </t>
  </si>
  <si>
    <t>0FE/626</t>
  </si>
  <si>
    <t>0FE/630</t>
  </si>
  <si>
    <t xml:space="preserve">0147 - BREZZILEGNI S.R.L. </t>
  </si>
  <si>
    <t>0FE/631</t>
  </si>
  <si>
    <t xml:space="preserve">0681 - GEATTI ARNALDO SRL </t>
  </si>
  <si>
    <t>0FE/632</t>
  </si>
  <si>
    <t>0FE/633</t>
  </si>
  <si>
    <t>0FE/636</t>
  </si>
  <si>
    <t>0FE/637</t>
  </si>
  <si>
    <t xml:space="preserve">0383 - IDRA SRL </t>
  </si>
  <si>
    <t>0FE/638</t>
  </si>
  <si>
    <t xml:space="preserve">0100 - SEGNALETIKA S.R.L. UNIPERSONALE </t>
  </si>
  <si>
    <t>0FE/639</t>
  </si>
  <si>
    <t>0FE/640</t>
  </si>
  <si>
    <t xml:space="preserve">0799 - C.V.C. SAS DI CORETTI E. E C. </t>
  </si>
  <si>
    <t>0FE/641</t>
  </si>
  <si>
    <t>0FE/642</t>
  </si>
  <si>
    <t>0FE/643</t>
  </si>
  <si>
    <t>0FE/644</t>
  </si>
  <si>
    <t>0FE/645</t>
  </si>
  <si>
    <t>0012 - CONSULENTE DEL LAVORO PURINI FRANCO</t>
  </si>
  <si>
    <t>0FE/647</t>
  </si>
  <si>
    <t>0043 - TECNOFERRAMENTA DI CERNECCA CARLO</t>
  </si>
  <si>
    <t>0FE/649</t>
  </si>
  <si>
    <t xml:space="preserve">0054 - STAZIONE DI SERVIZIO Q8 DI MATCOVICH ALESSANDRO </t>
  </si>
  <si>
    <t>0FE/650</t>
  </si>
  <si>
    <t>0FE/651</t>
  </si>
  <si>
    <t>0FE/652</t>
  </si>
  <si>
    <t xml:space="preserve">0126 - ARTCO SERVIZI COOP </t>
  </si>
  <si>
    <t>0FE/659</t>
  </si>
  <si>
    <t>0FE/661</t>
  </si>
  <si>
    <t xml:space="preserve">0477 - POLICLINICO TRIESTINO SPA - SALUS </t>
  </si>
  <si>
    <t>EU /10</t>
  </si>
  <si>
    <t>EU /11</t>
  </si>
  <si>
    <t>000/7</t>
  </si>
  <si>
    <t>0FE/668</t>
  </si>
  <si>
    <t xml:space="preserve">0830 - TMEDIA S.R.L. CON SOCIO UNICO </t>
  </si>
  <si>
    <t>0FE/672</t>
  </si>
  <si>
    <t>0FE/673</t>
  </si>
  <si>
    <t>0FE/674</t>
  </si>
  <si>
    <t>0FE/676</t>
  </si>
  <si>
    <t>0FE/685</t>
  </si>
  <si>
    <t>0FE/686</t>
  </si>
  <si>
    <t>0FE/690</t>
  </si>
  <si>
    <t>0FE/691</t>
  </si>
  <si>
    <t>0726 - FERRANTE ERIKA ERIKAMI</t>
  </si>
  <si>
    <t>0FE/698</t>
  </si>
  <si>
    <t xml:space="preserve">0833 - SIEMENS S.P.A. </t>
  </si>
  <si>
    <t>0FE/701</t>
  </si>
  <si>
    <t>0FE/703</t>
  </si>
  <si>
    <t xml:space="preserve">0212 - VECAR S.R.L. </t>
  </si>
  <si>
    <t>0FE/708</t>
  </si>
  <si>
    <t>0FE/709</t>
  </si>
  <si>
    <t>0FE/717</t>
  </si>
  <si>
    <t>0FE/737</t>
  </si>
  <si>
    <t xml:space="preserve">0554 - VERDE ACQUA DI SERGIO LEDO </t>
  </si>
  <si>
    <t>0FE/739</t>
  </si>
  <si>
    <t>0FE/743</t>
  </si>
  <si>
    <t>0FE/745</t>
  </si>
  <si>
    <t xml:space="preserve">0584 - CARR SERVICE SRL CON SOCIO UNICO </t>
  </si>
  <si>
    <t>0FE/746</t>
  </si>
  <si>
    <t>0FE/747</t>
  </si>
  <si>
    <t>0FE/751</t>
  </si>
  <si>
    <t xml:space="preserve">0044 - TIM S.P.A. </t>
  </si>
  <si>
    <t>EU /12</t>
  </si>
  <si>
    <t xml:space="preserve">0790 - FLEXTRONICS INTERNATIONAL KFT </t>
  </si>
  <si>
    <t>000/8</t>
  </si>
  <si>
    <t>0FE/753</t>
  </si>
  <si>
    <t>0FE/754</t>
  </si>
  <si>
    <t>0FE/763</t>
  </si>
  <si>
    <t xml:space="preserve">0206 - MARINAZ AUTO SRL </t>
  </si>
  <si>
    <t>0FE/774</t>
  </si>
  <si>
    <t xml:space="preserve">0227 - COMMERCIALE CUSCINETTI SRL </t>
  </si>
  <si>
    <t>0FE/776</t>
  </si>
  <si>
    <t>0FE/778</t>
  </si>
  <si>
    <t xml:space="preserve">0386 - VETROEDILE SRL </t>
  </si>
  <si>
    <t>0FE/779</t>
  </si>
  <si>
    <t xml:space="preserve">0834 - MERLINO SRL </t>
  </si>
  <si>
    <t>0FE/785</t>
  </si>
  <si>
    <t>0FE/788</t>
  </si>
  <si>
    <t>0FE/793</t>
  </si>
  <si>
    <t>0FE/795</t>
  </si>
  <si>
    <t xml:space="preserve">0825 - CONFCOMMERCIO TRIESTE SERVIZI S R L </t>
  </si>
  <si>
    <t>0FE/817</t>
  </si>
  <si>
    <t>0FE/818</t>
  </si>
  <si>
    <t>0FE/819</t>
  </si>
  <si>
    <t>0FE/827</t>
  </si>
  <si>
    <t xml:space="preserve">0836 - RINA ACADEMY S.R.L. </t>
  </si>
  <si>
    <t>0FE/828</t>
  </si>
  <si>
    <t>0FE/829</t>
  </si>
  <si>
    <t>0496 - AVVOCATO GOTTARDO BARBARA</t>
  </si>
  <si>
    <t>0FE/839</t>
  </si>
  <si>
    <t>0FE/840</t>
  </si>
  <si>
    <t>0FE/843</t>
  </si>
  <si>
    <t>EU /13</t>
  </si>
  <si>
    <t>EU /14</t>
  </si>
  <si>
    <t>000/9</t>
  </si>
  <si>
    <t>000/11</t>
  </si>
  <si>
    <t>0FE/845</t>
  </si>
  <si>
    <t>0FE/846</t>
  </si>
  <si>
    <t>0FE/847</t>
  </si>
  <si>
    <t>0FE/849</t>
  </si>
  <si>
    <t>0FE/851</t>
  </si>
  <si>
    <t>0FE/855</t>
  </si>
  <si>
    <t xml:space="preserve">0483 - ZETAELLE SRL </t>
  </si>
  <si>
    <t>0FE/868</t>
  </si>
  <si>
    <t xml:space="preserve">0256 - SAMAUTO S.R.L. </t>
  </si>
  <si>
    <t>0FE/875</t>
  </si>
  <si>
    <t>0FE/883</t>
  </si>
  <si>
    <t>0FE/889</t>
  </si>
  <si>
    <t>0FE/890</t>
  </si>
  <si>
    <t>0FE/901</t>
  </si>
  <si>
    <t>0FE/902</t>
  </si>
  <si>
    <t>0FE/903</t>
  </si>
  <si>
    <t>0FE/904</t>
  </si>
  <si>
    <t>0FE/906</t>
  </si>
  <si>
    <t xml:space="preserve">0842 - PRENATAL RETAIL GROUP SPA </t>
  </si>
  <si>
    <t>0FE/933</t>
  </si>
  <si>
    <t>0FE/938</t>
  </si>
  <si>
    <t xml:space="preserve">0844 - MATCH DI MASSIMO GIURIATI &amp; C. S.A.S. </t>
  </si>
  <si>
    <t>0FE/939</t>
  </si>
  <si>
    <t xml:space="preserve">0574 - ACQUEDOTTO DEL CARSO SPA </t>
  </si>
  <si>
    <t>0FE/945</t>
  </si>
  <si>
    <t>0FE/949</t>
  </si>
  <si>
    <t>EU /15</t>
  </si>
  <si>
    <t>EU /16</t>
  </si>
  <si>
    <t>0FE/954</t>
  </si>
  <si>
    <t>0FE/955</t>
  </si>
  <si>
    <t>0FE/996</t>
  </si>
  <si>
    <t>0FE/997</t>
  </si>
  <si>
    <t>0FE/998</t>
  </si>
  <si>
    <t>0FE/1009</t>
  </si>
  <si>
    <t>0FE/1010</t>
  </si>
  <si>
    <t>EU /17</t>
  </si>
  <si>
    <t>EU /18</t>
  </si>
  <si>
    <t>0FE/1051</t>
  </si>
  <si>
    <t>0FE/1057</t>
  </si>
  <si>
    <t>0FE/1083</t>
  </si>
  <si>
    <t>0FE/1097</t>
  </si>
  <si>
    <t>0FE/1127</t>
  </si>
  <si>
    <t>0FE/1128</t>
  </si>
  <si>
    <t>0FE/1129</t>
  </si>
  <si>
    <t>0FE/1130</t>
  </si>
  <si>
    <t xml:space="preserve">Indicatore di tempestività dei pagamenti: </t>
  </si>
  <si>
    <t>Indicatore di tempestività dei pagamenti:</t>
  </si>
  <si>
    <t>Giorni*Importo</t>
  </si>
  <si>
    <t>Metodologia di calcolo</t>
  </si>
  <si>
    <t>Somma, per ciascuna fattura emessa, dei giorni effettivi intercorrenti tra la data di scadenza della fattura e la data di pagamento ai fornitori, moltiplicata per l'importo dovuto, rapportata alla somma degli importi pagati nel periodo di riferimento.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</si>
</sst>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#,##0.00&quot; &quot;;&quot;-&quot;#,##0.00&quot; &quot;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4" fillId="0" borderId="6" xfId="1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C94" sqref="C94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57" customWidth="1"/>
    <col min="4" max="4" width="4.28515625" bestFit="1" customWidth="1"/>
    <col min="5" max="5" width="8.85546875" bestFit="1" customWidth="1"/>
    <col min="6" max="6" width="9.85546875" bestFit="1" customWidth="1"/>
    <col min="7" max="7" width="8.7109375" bestFit="1" customWidth="1"/>
    <col min="8" max="8" width="5.7109375" bestFit="1" customWidth="1"/>
    <col min="9" max="9" width="12.5703125" style="10" bestFit="1" customWidth="1"/>
    <col min="10" max="10" width="18" customWidth="1"/>
  </cols>
  <sheetData>
    <row r="1" spans="1:10" ht="1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8" t="s">
        <v>323</v>
      </c>
      <c r="J1" s="27"/>
    </row>
    <row r="2" spans="1:10" ht="15.75" thickBot="1" x14ac:dyDescent="0.3">
      <c r="A2" s="5" t="s">
        <v>8</v>
      </c>
      <c r="B2" s="6">
        <v>43466</v>
      </c>
      <c r="C2" s="7" t="s">
        <v>9</v>
      </c>
      <c r="D2" s="8">
        <v>1</v>
      </c>
      <c r="E2" s="6">
        <v>43466</v>
      </c>
      <c r="F2" s="9">
        <v>379.53</v>
      </c>
      <c r="G2" s="6">
        <v>43480</v>
      </c>
      <c r="H2" s="8">
        <v>14</v>
      </c>
      <c r="I2" s="11">
        <f>H2*F2</f>
        <v>5313.42</v>
      </c>
      <c r="J2" s="26"/>
    </row>
    <row r="3" spans="1:10" ht="15.75" thickBot="1" x14ac:dyDescent="0.3">
      <c r="A3" s="5" t="s">
        <v>10</v>
      </c>
      <c r="B3" s="6">
        <v>43466</v>
      </c>
      <c r="C3" s="7" t="s">
        <v>9</v>
      </c>
      <c r="D3" s="8">
        <v>1</v>
      </c>
      <c r="E3" s="6">
        <v>43466</v>
      </c>
      <c r="F3" s="9">
        <v>589.24</v>
      </c>
      <c r="G3" s="6">
        <v>43480</v>
      </c>
      <c r="H3" s="8">
        <v>14</v>
      </c>
      <c r="I3" s="11">
        <f t="shared" ref="I3:I66" si="0">H3*F3</f>
        <v>8249.36</v>
      </c>
      <c r="J3" s="26"/>
    </row>
    <row r="4" spans="1:10" ht="15.75" thickBot="1" x14ac:dyDescent="0.3">
      <c r="A4" s="5" t="s">
        <v>11</v>
      </c>
      <c r="B4" s="6">
        <v>43466</v>
      </c>
      <c r="C4" s="7" t="s">
        <v>9</v>
      </c>
      <c r="D4" s="8">
        <v>1</v>
      </c>
      <c r="E4" s="6">
        <v>43466</v>
      </c>
      <c r="F4" s="9">
        <v>444.21</v>
      </c>
      <c r="G4" s="6">
        <v>43480</v>
      </c>
      <c r="H4" s="8">
        <v>14</v>
      </c>
      <c r="I4" s="11">
        <f t="shared" si="0"/>
        <v>6218.94</v>
      </c>
      <c r="J4" s="26"/>
    </row>
    <row r="5" spans="1:10" ht="15.75" thickBot="1" x14ac:dyDescent="0.3">
      <c r="A5" s="5" t="s">
        <v>12</v>
      </c>
      <c r="B5" s="6">
        <v>43467</v>
      </c>
      <c r="C5" s="7" t="s">
        <v>13</v>
      </c>
      <c r="D5" s="8">
        <v>1</v>
      </c>
      <c r="E5" s="6">
        <v>43467</v>
      </c>
      <c r="F5" s="11">
        <v>9021.9</v>
      </c>
      <c r="G5" s="6">
        <v>43553</v>
      </c>
      <c r="H5" s="8">
        <v>86</v>
      </c>
      <c r="I5" s="11">
        <f t="shared" si="0"/>
        <v>775883.4</v>
      </c>
      <c r="J5" s="26"/>
    </row>
    <row r="6" spans="1:10" ht="15.75" thickBot="1" x14ac:dyDescent="0.3">
      <c r="A6" s="5" t="s">
        <v>14</v>
      </c>
      <c r="B6" s="6">
        <v>43469</v>
      </c>
      <c r="C6" s="7" t="s">
        <v>15</v>
      </c>
      <c r="D6" s="8">
        <v>1</v>
      </c>
      <c r="E6" s="6">
        <v>43469</v>
      </c>
      <c r="F6" s="11">
        <v>2989</v>
      </c>
      <c r="G6" s="6">
        <v>43480</v>
      </c>
      <c r="H6" s="8">
        <v>11</v>
      </c>
      <c r="I6" s="11">
        <f t="shared" si="0"/>
        <v>32879</v>
      </c>
      <c r="J6" s="26"/>
    </row>
    <row r="7" spans="1:10" ht="15.75" thickBot="1" x14ac:dyDescent="0.3">
      <c r="A7" s="5" t="s">
        <v>16</v>
      </c>
      <c r="B7" s="6">
        <v>43466</v>
      </c>
      <c r="C7" s="7" t="s">
        <v>17</v>
      </c>
      <c r="D7" s="8">
        <v>1</v>
      </c>
      <c r="E7" s="6">
        <v>43496</v>
      </c>
      <c r="F7" s="11">
        <v>2766.96</v>
      </c>
      <c r="G7" s="6">
        <v>43521</v>
      </c>
      <c r="H7" s="8">
        <v>25</v>
      </c>
      <c r="I7" s="11">
        <f t="shared" si="0"/>
        <v>69174</v>
      </c>
      <c r="J7" s="26"/>
    </row>
    <row r="8" spans="1:10" ht="15.75" thickBot="1" x14ac:dyDescent="0.3">
      <c r="A8" s="5" t="s">
        <v>18</v>
      </c>
      <c r="B8" s="6">
        <v>43468</v>
      </c>
      <c r="C8" s="7" t="s">
        <v>19</v>
      </c>
      <c r="D8" s="8">
        <v>1</v>
      </c>
      <c r="E8" s="6">
        <v>43468</v>
      </c>
      <c r="F8" s="11">
        <v>5275.59</v>
      </c>
      <c r="G8" s="6">
        <v>43473</v>
      </c>
      <c r="H8" s="8">
        <v>5</v>
      </c>
      <c r="I8" s="11">
        <f t="shared" si="0"/>
        <v>26377.95</v>
      </c>
      <c r="J8" s="26"/>
    </row>
    <row r="9" spans="1:10" ht="15.75" thickBot="1" x14ac:dyDescent="0.3">
      <c r="A9" s="5" t="s">
        <v>20</v>
      </c>
      <c r="B9" s="6">
        <v>43474</v>
      </c>
      <c r="C9" s="7" t="s">
        <v>19</v>
      </c>
      <c r="D9" s="8">
        <v>1</v>
      </c>
      <c r="E9" s="6">
        <v>43474</v>
      </c>
      <c r="F9" s="11">
        <v>5275.59</v>
      </c>
      <c r="G9" s="6">
        <v>43480</v>
      </c>
      <c r="H9" s="8">
        <v>6</v>
      </c>
      <c r="I9" s="11">
        <f t="shared" si="0"/>
        <v>31653.54</v>
      </c>
      <c r="J9" s="26"/>
    </row>
    <row r="10" spans="1:10" ht="15.75" thickBot="1" x14ac:dyDescent="0.3">
      <c r="A10" s="5" t="s">
        <v>21</v>
      </c>
      <c r="B10" s="6">
        <v>43465</v>
      </c>
      <c r="C10" s="7" t="s">
        <v>22</v>
      </c>
      <c r="D10" s="8">
        <v>1</v>
      </c>
      <c r="E10" s="6">
        <v>43485</v>
      </c>
      <c r="F10" s="9">
        <v>377.59</v>
      </c>
      <c r="G10" s="6">
        <v>43486</v>
      </c>
      <c r="H10" s="8">
        <v>1</v>
      </c>
      <c r="I10" s="11">
        <f t="shared" si="0"/>
        <v>377.59</v>
      </c>
      <c r="J10" s="26"/>
    </row>
    <row r="11" spans="1:10" ht="15.75" thickBot="1" x14ac:dyDescent="0.3">
      <c r="A11" s="5" t="s">
        <v>23</v>
      </c>
      <c r="B11" s="6">
        <v>43462</v>
      </c>
      <c r="C11" s="7" t="s">
        <v>24</v>
      </c>
      <c r="D11" s="8">
        <v>1</v>
      </c>
      <c r="E11" s="6">
        <v>43462</v>
      </c>
      <c r="F11" s="9">
        <v>767.08</v>
      </c>
      <c r="G11" s="6">
        <v>43517</v>
      </c>
      <c r="H11" s="8">
        <v>55</v>
      </c>
      <c r="I11" s="11">
        <f t="shared" si="0"/>
        <v>42189.4</v>
      </c>
      <c r="J11" s="26"/>
    </row>
    <row r="12" spans="1:10" ht="15.75" thickBot="1" x14ac:dyDescent="0.3">
      <c r="A12" s="5" t="s">
        <v>25</v>
      </c>
      <c r="B12" s="6">
        <v>43465</v>
      </c>
      <c r="C12" s="7" t="s">
        <v>26</v>
      </c>
      <c r="D12" s="8">
        <v>1</v>
      </c>
      <c r="E12" s="6">
        <v>43524</v>
      </c>
      <c r="F12" s="11">
        <v>3866.42</v>
      </c>
      <c r="G12" s="6">
        <v>43524</v>
      </c>
      <c r="H12" s="8">
        <v>0</v>
      </c>
      <c r="I12" s="11">
        <f t="shared" si="0"/>
        <v>0</v>
      </c>
      <c r="J12" s="26"/>
    </row>
    <row r="13" spans="1:10" ht="15.75" thickBot="1" x14ac:dyDescent="0.3">
      <c r="A13" s="5" t="s">
        <v>27</v>
      </c>
      <c r="B13" s="6">
        <v>43475</v>
      </c>
      <c r="C13" s="7" t="s">
        <v>28</v>
      </c>
      <c r="D13" s="8">
        <v>1</v>
      </c>
      <c r="E13" s="6">
        <v>43495</v>
      </c>
      <c r="F13" s="11">
        <v>2060.58</v>
      </c>
      <c r="G13" s="6">
        <v>43517</v>
      </c>
      <c r="H13" s="8">
        <v>22</v>
      </c>
      <c r="I13" s="11">
        <f t="shared" si="0"/>
        <v>45332.759999999995</v>
      </c>
      <c r="J13" s="26"/>
    </row>
    <row r="14" spans="1:10" ht="15.75" thickBot="1" x14ac:dyDescent="0.3">
      <c r="A14" s="5" t="s">
        <v>29</v>
      </c>
      <c r="B14" s="6">
        <v>43475</v>
      </c>
      <c r="C14" s="7" t="s">
        <v>28</v>
      </c>
      <c r="D14" s="8">
        <v>1</v>
      </c>
      <c r="E14" s="6">
        <v>43495</v>
      </c>
      <c r="F14" s="11">
        <v>2060.58</v>
      </c>
      <c r="G14" s="6">
        <v>43517</v>
      </c>
      <c r="H14" s="8">
        <v>22</v>
      </c>
      <c r="I14" s="11">
        <f t="shared" si="0"/>
        <v>45332.759999999995</v>
      </c>
      <c r="J14" s="26"/>
    </row>
    <row r="15" spans="1:10" ht="15.75" thickBot="1" x14ac:dyDescent="0.3">
      <c r="A15" s="5" t="s">
        <v>30</v>
      </c>
      <c r="B15" s="6">
        <v>43483</v>
      </c>
      <c r="C15" s="7" t="s">
        <v>31</v>
      </c>
      <c r="D15" s="8">
        <v>1</v>
      </c>
      <c r="E15" s="6">
        <v>43483</v>
      </c>
      <c r="F15" s="11">
        <v>10000</v>
      </c>
      <c r="G15" s="6">
        <v>43518</v>
      </c>
      <c r="H15" s="8">
        <v>35</v>
      </c>
      <c r="I15" s="11">
        <f t="shared" si="0"/>
        <v>350000</v>
      </c>
      <c r="J15" s="26"/>
    </row>
    <row r="16" spans="1:10" ht="15.75" thickBot="1" x14ac:dyDescent="0.3">
      <c r="A16" s="5" t="s">
        <v>32</v>
      </c>
      <c r="B16" s="6">
        <v>43483</v>
      </c>
      <c r="C16" s="7" t="s">
        <v>33</v>
      </c>
      <c r="D16" s="8">
        <v>1</v>
      </c>
      <c r="E16" s="6">
        <v>43483</v>
      </c>
      <c r="F16" s="11">
        <v>4720.8500000000004</v>
      </c>
      <c r="G16" s="6">
        <v>43482</v>
      </c>
      <c r="H16" s="8">
        <v>-1</v>
      </c>
      <c r="I16" s="11">
        <f t="shared" si="0"/>
        <v>-4720.8500000000004</v>
      </c>
      <c r="J16" s="26"/>
    </row>
    <row r="17" spans="1:10" ht="15.75" thickBot="1" x14ac:dyDescent="0.3">
      <c r="A17" s="5" t="s">
        <v>34</v>
      </c>
      <c r="B17" s="6">
        <v>43480</v>
      </c>
      <c r="C17" s="7" t="s">
        <v>9</v>
      </c>
      <c r="D17" s="8">
        <v>1</v>
      </c>
      <c r="E17" s="6">
        <v>43480</v>
      </c>
      <c r="F17" s="9">
        <v>361.83</v>
      </c>
      <c r="G17" s="6">
        <v>43496</v>
      </c>
      <c r="H17" s="8">
        <v>16</v>
      </c>
      <c r="I17" s="11">
        <f t="shared" si="0"/>
        <v>5789.28</v>
      </c>
      <c r="J17" s="26"/>
    </row>
    <row r="18" spans="1:10" ht="15.75" thickBot="1" x14ac:dyDescent="0.3">
      <c r="A18" s="5" t="s">
        <v>35</v>
      </c>
      <c r="B18" s="6">
        <v>43480</v>
      </c>
      <c r="C18" s="7" t="s">
        <v>9</v>
      </c>
      <c r="D18" s="8">
        <v>1</v>
      </c>
      <c r="E18" s="6">
        <v>43480</v>
      </c>
      <c r="F18" s="9">
        <v>585.04</v>
      </c>
      <c r="G18" s="6">
        <v>43496</v>
      </c>
      <c r="H18" s="8">
        <v>16</v>
      </c>
      <c r="I18" s="11">
        <f t="shared" si="0"/>
        <v>9360.64</v>
      </c>
      <c r="J18" s="26"/>
    </row>
    <row r="19" spans="1:10" ht="15.75" thickBot="1" x14ac:dyDescent="0.3">
      <c r="A19" s="5" t="s">
        <v>36</v>
      </c>
      <c r="B19" s="6">
        <v>43480</v>
      </c>
      <c r="C19" s="7" t="s">
        <v>9</v>
      </c>
      <c r="D19" s="8">
        <v>1</v>
      </c>
      <c r="E19" s="6">
        <v>43480</v>
      </c>
      <c r="F19" s="9">
        <v>362.06</v>
      </c>
      <c r="G19" s="6">
        <v>43496</v>
      </c>
      <c r="H19" s="8">
        <v>16</v>
      </c>
      <c r="I19" s="11">
        <f t="shared" si="0"/>
        <v>5792.96</v>
      </c>
      <c r="J19" s="26"/>
    </row>
    <row r="20" spans="1:10" ht="15.75" thickBot="1" x14ac:dyDescent="0.3">
      <c r="A20" s="5" t="s">
        <v>37</v>
      </c>
      <c r="B20" s="6">
        <v>43481</v>
      </c>
      <c r="C20" s="7" t="s">
        <v>38</v>
      </c>
      <c r="D20" s="8">
        <v>1</v>
      </c>
      <c r="E20" s="6">
        <v>43481</v>
      </c>
      <c r="F20" s="11">
        <v>7295.6</v>
      </c>
      <c r="G20" s="6">
        <v>43481</v>
      </c>
      <c r="H20" s="8">
        <v>0</v>
      </c>
      <c r="I20" s="11">
        <f t="shared" si="0"/>
        <v>0</v>
      </c>
      <c r="J20" s="26"/>
    </row>
    <row r="21" spans="1:10" ht="15.75" thickBot="1" x14ac:dyDescent="0.3">
      <c r="A21" s="5" t="s">
        <v>39</v>
      </c>
      <c r="B21" s="6">
        <v>43486</v>
      </c>
      <c r="C21" s="7" t="s">
        <v>17</v>
      </c>
      <c r="D21" s="8">
        <v>1</v>
      </c>
      <c r="E21" s="6">
        <v>43496</v>
      </c>
      <c r="F21" s="9">
        <v>92.23</v>
      </c>
      <c r="G21" s="6">
        <v>43521</v>
      </c>
      <c r="H21" s="8">
        <v>25</v>
      </c>
      <c r="I21" s="11">
        <f t="shared" si="0"/>
        <v>2305.75</v>
      </c>
      <c r="J21" s="26"/>
    </row>
    <row r="22" spans="1:10" ht="15.75" thickBot="1" x14ac:dyDescent="0.3">
      <c r="A22" s="5" t="s">
        <v>40</v>
      </c>
      <c r="B22" s="6">
        <v>43484</v>
      </c>
      <c r="C22" s="7" t="s">
        <v>41</v>
      </c>
      <c r="D22" s="8">
        <v>1</v>
      </c>
      <c r="E22" s="6">
        <v>43484</v>
      </c>
      <c r="F22" s="9">
        <v>149.94999999999999</v>
      </c>
      <c r="G22" s="6">
        <v>43496</v>
      </c>
      <c r="H22" s="8">
        <v>12</v>
      </c>
      <c r="I22" s="11">
        <f t="shared" si="0"/>
        <v>1799.3999999999999</v>
      </c>
      <c r="J22" s="26"/>
    </row>
    <row r="23" spans="1:10" ht="15.75" thickBot="1" x14ac:dyDescent="0.3">
      <c r="A23" s="5" t="s">
        <v>42</v>
      </c>
      <c r="B23" s="6">
        <v>43482</v>
      </c>
      <c r="C23" s="7" t="s">
        <v>43</v>
      </c>
      <c r="D23" s="8">
        <v>1</v>
      </c>
      <c r="E23" s="6">
        <v>43482</v>
      </c>
      <c r="F23" s="11">
        <v>1451.8</v>
      </c>
      <c r="G23" s="6">
        <v>43496</v>
      </c>
      <c r="H23" s="8">
        <v>14</v>
      </c>
      <c r="I23" s="11">
        <f t="shared" si="0"/>
        <v>20325.2</v>
      </c>
      <c r="J23" s="26"/>
    </row>
    <row r="24" spans="1:10" ht="15.75" thickBot="1" x14ac:dyDescent="0.3">
      <c r="A24" s="5" t="s">
        <v>44</v>
      </c>
      <c r="B24" s="6">
        <v>43486</v>
      </c>
      <c r="C24" s="7" t="s">
        <v>45</v>
      </c>
      <c r="D24" s="8">
        <v>1</v>
      </c>
      <c r="E24" s="6">
        <v>43486</v>
      </c>
      <c r="F24" s="9">
        <v>14.95</v>
      </c>
      <c r="G24" s="6">
        <v>43482</v>
      </c>
      <c r="H24" s="8">
        <v>-4</v>
      </c>
      <c r="I24" s="11">
        <f t="shared" si="0"/>
        <v>-59.8</v>
      </c>
      <c r="J24" s="26"/>
    </row>
    <row r="25" spans="1:10" ht="15.75" thickBot="1" x14ac:dyDescent="0.3">
      <c r="A25" s="5" t="s">
        <v>46</v>
      </c>
      <c r="B25" s="6">
        <v>43486</v>
      </c>
      <c r="C25" s="7" t="s">
        <v>47</v>
      </c>
      <c r="D25" s="8">
        <v>1</v>
      </c>
      <c r="E25" s="6">
        <v>43545</v>
      </c>
      <c r="F25" s="9">
        <v>3.64</v>
      </c>
      <c r="G25" s="6">
        <v>43515</v>
      </c>
      <c r="H25" s="8">
        <v>-30</v>
      </c>
      <c r="I25" s="11">
        <f t="shared" si="0"/>
        <v>-109.2</v>
      </c>
      <c r="J25" s="26"/>
    </row>
    <row r="26" spans="1:10" ht="15.75" thickBot="1" x14ac:dyDescent="0.3">
      <c r="A26" s="5" t="s">
        <v>48</v>
      </c>
      <c r="B26" s="6">
        <v>43483</v>
      </c>
      <c r="C26" s="7" t="s">
        <v>49</v>
      </c>
      <c r="D26" s="8">
        <v>1</v>
      </c>
      <c r="E26" s="6">
        <v>43483</v>
      </c>
      <c r="F26" s="11">
        <v>2498.3200000000002</v>
      </c>
      <c r="G26" s="6">
        <v>43517</v>
      </c>
      <c r="H26" s="8">
        <v>34</v>
      </c>
      <c r="I26" s="11">
        <f t="shared" si="0"/>
        <v>84942.88</v>
      </c>
      <c r="J26" s="26"/>
    </row>
    <row r="27" spans="1:10" ht="15.75" thickBot="1" x14ac:dyDescent="0.3">
      <c r="A27" s="5" t="s">
        <v>50</v>
      </c>
      <c r="B27" s="6">
        <v>43489</v>
      </c>
      <c r="C27" s="7" t="s">
        <v>51</v>
      </c>
      <c r="D27" s="8">
        <v>1</v>
      </c>
      <c r="E27" s="6">
        <v>43489</v>
      </c>
      <c r="F27" s="9">
        <v>107.6</v>
      </c>
      <c r="G27" s="6">
        <v>43496</v>
      </c>
      <c r="H27" s="8">
        <v>7</v>
      </c>
      <c r="I27" s="11">
        <f t="shared" si="0"/>
        <v>753.19999999999993</v>
      </c>
      <c r="J27" s="26"/>
    </row>
    <row r="28" spans="1:10" ht="15.75" thickBot="1" x14ac:dyDescent="0.3">
      <c r="A28" s="5" t="s">
        <v>52</v>
      </c>
      <c r="B28" s="6">
        <v>43480</v>
      </c>
      <c r="C28" s="7" t="s">
        <v>53</v>
      </c>
      <c r="D28" s="8">
        <v>1</v>
      </c>
      <c r="E28" s="6">
        <v>43480</v>
      </c>
      <c r="F28" s="9">
        <v>20.5</v>
      </c>
      <c r="G28" s="6">
        <v>43509</v>
      </c>
      <c r="H28" s="8">
        <v>29</v>
      </c>
      <c r="I28" s="11">
        <f t="shared" si="0"/>
        <v>594.5</v>
      </c>
      <c r="J28" s="26"/>
    </row>
    <row r="29" spans="1:10" ht="15.75" thickBot="1" x14ac:dyDescent="0.3">
      <c r="A29" s="5" t="s">
        <v>54</v>
      </c>
      <c r="B29" s="6">
        <v>43494</v>
      </c>
      <c r="C29" s="7" t="s">
        <v>55</v>
      </c>
      <c r="D29" s="8">
        <v>1</v>
      </c>
      <c r="E29" s="6">
        <v>43494</v>
      </c>
      <c r="F29" s="9">
        <v>695.4</v>
      </c>
      <c r="G29" s="6">
        <v>43496</v>
      </c>
      <c r="H29" s="8">
        <v>2</v>
      </c>
      <c r="I29" s="11">
        <f t="shared" si="0"/>
        <v>1390.8</v>
      </c>
      <c r="J29" s="26"/>
    </row>
    <row r="30" spans="1:10" ht="15.75" thickBot="1" x14ac:dyDescent="0.3">
      <c r="A30" s="5" t="s">
        <v>56</v>
      </c>
      <c r="B30" s="6">
        <v>43476</v>
      </c>
      <c r="C30" s="7" t="s">
        <v>57</v>
      </c>
      <c r="D30" s="8">
        <v>1</v>
      </c>
      <c r="E30" s="6">
        <v>43476</v>
      </c>
      <c r="F30" s="11">
        <v>14900.1</v>
      </c>
      <c r="G30" s="6">
        <v>43496</v>
      </c>
      <c r="H30" s="8">
        <v>20</v>
      </c>
      <c r="I30" s="11">
        <f t="shared" si="0"/>
        <v>298002</v>
      </c>
      <c r="J30" s="26"/>
    </row>
    <row r="31" spans="1:10" ht="15.75" thickBot="1" x14ac:dyDescent="0.3">
      <c r="A31" s="5" t="s">
        <v>58</v>
      </c>
      <c r="B31" s="6">
        <v>43495</v>
      </c>
      <c r="C31" s="7" t="s">
        <v>59</v>
      </c>
      <c r="D31" s="8">
        <v>1</v>
      </c>
      <c r="E31" s="6">
        <v>43500</v>
      </c>
      <c r="F31" s="9">
        <v>1.26</v>
      </c>
      <c r="G31" s="6">
        <v>43496</v>
      </c>
      <c r="H31" s="8">
        <v>-4</v>
      </c>
      <c r="I31" s="11">
        <f t="shared" si="0"/>
        <v>-5.04</v>
      </c>
      <c r="J31" s="26"/>
    </row>
    <row r="32" spans="1:10" ht="15.75" thickBot="1" x14ac:dyDescent="0.3">
      <c r="A32" s="5" t="s">
        <v>60</v>
      </c>
      <c r="B32" s="6">
        <v>43495</v>
      </c>
      <c r="C32" s="7" t="s">
        <v>61</v>
      </c>
      <c r="D32" s="8">
        <v>1</v>
      </c>
      <c r="E32" s="6">
        <v>43500</v>
      </c>
      <c r="F32" s="9">
        <v>315.7</v>
      </c>
      <c r="G32" s="6">
        <v>43496</v>
      </c>
      <c r="H32" s="8">
        <v>-4</v>
      </c>
      <c r="I32" s="11">
        <f t="shared" si="0"/>
        <v>-1262.8</v>
      </c>
      <c r="J32" s="26"/>
    </row>
    <row r="33" spans="1:10" ht="15.75" thickBot="1" x14ac:dyDescent="0.3">
      <c r="A33" s="5" t="s">
        <v>62</v>
      </c>
      <c r="B33" s="6">
        <v>43495</v>
      </c>
      <c r="C33" s="7" t="s">
        <v>61</v>
      </c>
      <c r="D33" s="8">
        <v>1</v>
      </c>
      <c r="E33" s="6">
        <v>43500</v>
      </c>
      <c r="F33" s="9">
        <v>384.9</v>
      </c>
      <c r="G33" s="6">
        <v>43511</v>
      </c>
      <c r="H33" s="8">
        <v>11</v>
      </c>
      <c r="I33" s="11">
        <f t="shared" si="0"/>
        <v>4233.8999999999996</v>
      </c>
      <c r="J33" s="26"/>
    </row>
    <row r="34" spans="1:10" ht="15.75" thickBot="1" x14ac:dyDescent="0.3">
      <c r="A34" s="5" t="s">
        <v>63</v>
      </c>
      <c r="B34" s="6">
        <v>43496</v>
      </c>
      <c r="C34" s="7" t="s">
        <v>64</v>
      </c>
      <c r="D34" s="8">
        <v>1</v>
      </c>
      <c r="E34" s="6">
        <v>43496</v>
      </c>
      <c r="F34" s="9">
        <v>30.01</v>
      </c>
      <c r="G34" s="6">
        <v>43511</v>
      </c>
      <c r="H34" s="8">
        <v>15</v>
      </c>
      <c r="I34" s="11">
        <f t="shared" si="0"/>
        <v>450.15000000000003</v>
      </c>
      <c r="J34" s="26"/>
    </row>
    <row r="35" spans="1:10" ht="15.75" thickBot="1" x14ac:dyDescent="0.3">
      <c r="A35" s="5" t="s">
        <v>65</v>
      </c>
      <c r="B35" s="6">
        <v>43496</v>
      </c>
      <c r="C35" s="7" t="s">
        <v>22</v>
      </c>
      <c r="D35" s="8">
        <v>1</v>
      </c>
      <c r="E35" s="6">
        <v>43516</v>
      </c>
      <c r="F35" s="9">
        <v>705.51</v>
      </c>
      <c r="G35" s="6">
        <v>43516</v>
      </c>
      <c r="H35" s="8">
        <v>0</v>
      </c>
      <c r="I35" s="11">
        <f t="shared" si="0"/>
        <v>0</v>
      </c>
      <c r="J35" s="26"/>
    </row>
    <row r="36" spans="1:10" ht="15.75" thickBot="1" x14ac:dyDescent="0.3">
      <c r="A36" s="5" t="s">
        <v>66</v>
      </c>
      <c r="B36" s="6">
        <v>43496</v>
      </c>
      <c r="C36" s="7" t="s">
        <v>67</v>
      </c>
      <c r="D36" s="8">
        <v>1</v>
      </c>
      <c r="E36" s="6">
        <v>43524</v>
      </c>
      <c r="F36" s="9">
        <v>187.14</v>
      </c>
      <c r="G36" s="6">
        <v>43525</v>
      </c>
      <c r="H36" s="8">
        <v>1</v>
      </c>
      <c r="I36" s="11">
        <f t="shared" si="0"/>
        <v>187.14</v>
      </c>
      <c r="J36" s="26"/>
    </row>
    <row r="37" spans="1:10" ht="15.75" thickBot="1" x14ac:dyDescent="0.3">
      <c r="A37" s="5" t="s">
        <v>68</v>
      </c>
      <c r="B37" s="6">
        <v>43496</v>
      </c>
      <c r="C37" s="7" t="s">
        <v>67</v>
      </c>
      <c r="D37" s="8">
        <v>1</v>
      </c>
      <c r="E37" s="6">
        <v>43524</v>
      </c>
      <c r="F37" s="11">
        <v>35678.370000000003</v>
      </c>
      <c r="G37" s="6">
        <v>43525</v>
      </c>
      <c r="H37" s="8">
        <v>1</v>
      </c>
      <c r="I37" s="11">
        <f t="shared" si="0"/>
        <v>35678.370000000003</v>
      </c>
      <c r="J37" s="26"/>
    </row>
    <row r="38" spans="1:10" ht="15.75" thickBot="1" x14ac:dyDescent="0.3">
      <c r="A38" s="5" t="s">
        <v>69</v>
      </c>
      <c r="B38" s="6">
        <v>43497</v>
      </c>
      <c r="C38" s="7" t="s">
        <v>28</v>
      </c>
      <c r="D38" s="8">
        <v>1</v>
      </c>
      <c r="E38" s="6">
        <v>43517</v>
      </c>
      <c r="F38" s="11">
        <v>2060.58</v>
      </c>
      <c r="G38" s="6">
        <v>43517</v>
      </c>
      <c r="H38" s="8">
        <v>0</v>
      </c>
      <c r="I38" s="11">
        <f t="shared" si="0"/>
        <v>0</v>
      </c>
      <c r="J38" s="26"/>
    </row>
    <row r="39" spans="1:10" ht="15.75" thickBot="1" x14ac:dyDescent="0.3">
      <c r="A39" s="5" t="s">
        <v>70</v>
      </c>
      <c r="B39" s="6">
        <v>43497</v>
      </c>
      <c r="C39" s="7" t="s">
        <v>28</v>
      </c>
      <c r="D39" s="8">
        <v>1</v>
      </c>
      <c r="E39" s="6">
        <v>43517</v>
      </c>
      <c r="F39" s="11">
        <v>2060.58</v>
      </c>
      <c r="G39" s="6">
        <v>43517</v>
      </c>
      <c r="H39" s="8">
        <v>0</v>
      </c>
      <c r="I39" s="11">
        <f t="shared" si="0"/>
        <v>0</v>
      </c>
      <c r="J39" s="26"/>
    </row>
    <row r="40" spans="1:10" ht="15.75" thickBot="1" x14ac:dyDescent="0.3">
      <c r="A40" s="5" t="s">
        <v>71</v>
      </c>
      <c r="B40" s="6">
        <v>43500</v>
      </c>
      <c r="C40" s="7" t="s">
        <v>28</v>
      </c>
      <c r="D40" s="8">
        <v>1</v>
      </c>
      <c r="E40" s="6">
        <v>43520</v>
      </c>
      <c r="F40" s="11">
        <v>3957.83</v>
      </c>
      <c r="G40" s="6">
        <v>43517</v>
      </c>
      <c r="H40" s="8">
        <v>-3</v>
      </c>
      <c r="I40" s="11">
        <f t="shared" si="0"/>
        <v>-11873.49</v>
      </c>
      <c r="J40" s="26"/>
    </row>
    <row r="41" spans="1:10" ht="15.75" thickBot="1" x14ac:dyDescent="0.3">
      <c r="A41" s="5" t="s">
        <v>72</v>
      </c>
      <c r="B41" s="6">
        <v>43500</v>
      </c>
      <c r="C41" s="7" t="s">
        <v>28</v>
      </c>
      <c r="D41" s="8">
        <v>1</v>
      </c>
      <c r="E41" s="6">
        <v>43520</v>
      </c>
      <c r="F41" s="11">
        <v>1776.47</v>
      </c>
      <c r="G41" s="6">
        <v>43517</v>
      </c>
      <c r="H41" s="8">
        <v>-3</v>
      </c>
      <c r="I41" s="11">
        <f t="shared" si="0"/>
        <v>-5329.41</v>
      </c>
      <c r="J41" s="26"/>
    </row>
    <row r="42" spans="1:10" ht="15.75" thickBot="1" x14ac:dyDescent="0.3">
      <c r="A42" s="5" t="s">
        <v>73</v>
      </c>
      <c r="B42" s="6">
        <v>43515</v>
      </c>
      <c r="C42" s="7" t="s">
        <v>33</v>
      </c>
      <c r="D42" s="8">
        <v>1</v>
      </c>
      <c r="E42" s="6">
        <v>43515</v>
      </c>
      <c r="F42" s="11">
        <v>2082</v>
      </c>
      <c r="G42" s="6">
        <v>43514</v>
      </c>
      <c r="H42" s="8">
        <v>-1</v>
      </c>
      <c r="I42" s="11">
        <f t="shared" si="0"/>
        <v>-2082</v>
      </c>
      <c r="J42" s="26"/>
    </row>
    <row r="43" spans="1:10" ht="15.75" thickBot="1" x14ac:dyDescent="0.3">
      <c r="A43" s="5" t="s">
        <v>74</v>
      </c>
      <c r="B43" s="6">
        <v>43515</v>
      </c>
      <c r="C43" s="7" t="s">
        <v>75</v>
      </c>
      <c r="D43" s="8">
        <v>1</v>
      </c>
      <c r="E43" s="6">
        <v>43515</v>
      </c>
      <c r="F43" s="9">
        <v>31.81</v>
      </c>
      <c r="G43" s="6">
        <v>43510</v>
      </c>
      <c r="H43" s="8">
        <v>-5</v>
      </c>
      <c r="I43" s="11">
        <f t="shared" si="0"/>
        <v>-159.04999999999998</v>
      </c>
      <c r="J43" s="26"/>
    </row>
    <row r="44" spans="1:10" ht="15.75" thickBot="1" x14ac:dyDescent="0.3">
      <c r="A44" s="5" t="s">
        <v>76</v>
      </c>
      <c r="B44" s="6">
        <v>43498</v>
      </c>
      <c r="C44" s="7" t="s">
        <v>15</v>
      </c>
      <c r="D44" s="8">
        <v>1</v>
      </c>
      <c r="E44" s="6">
        <v>43498</v>
      </c>
      <c r="F44" s="11">
        <v>1400</v>
      </c>
      <c r="G44" s="6">
        <v>43524</v>
      </c>
      <c r="H44" s="8">
        <v>26</v>
      </c>
      <c r="I44" s="11">
        <f t="shared" si="0"/>
        <v>36400</v>
      </c>
      <c r="J44" s="26"/>
    </row>
    <row r="45" spans="1:10" ht="15.75" thickBot="1" x14ac:dyDescent="0.3">
      <c r="A45" s="5" t="s">
        <v>77</v>
      </c>
      <c r="B45" s="6">
        <v>43497</v>
      </c>
      <c r="C45" s="7" t="s">
        <v>9</v>
      </c>
      <c r="D45" s="8">
        <v>1</v>
      </c>
      <c r="E45" s="6">
        <v>43497</v>
      </c>
      <c r="F45" s="9">
        <v>379.53</v>
      </c>
      <c r="G45" s="6">
        <v>43524</v>
      </c>
      <c r="H45" s="8">
        <v>27</v>
      </c>
      <c r="I45" s="11">
        <f t="shared" si="0"/>
        <v>10247.31</v>
      </c>
      <c r="J45" s="26"/>
    </row>
    <row r="46" spans="1:10" ht="15.75" thickBot="1" x14ac:dyDescent="0.3">
      <c r="A46" s="5" t="s">
        <v>78</v>
      </c>
      <c r="B46" s="6">
        <v>43497</v>
      </c>
      <c r="C46" s="7" t="s">
        <v>9</v>
      </c>
      <c r="D46" s="8">
        <v>1</v>
      </c>
      <c r="E46" s="6">
        <v>43497</v>
      </c>
      <c r="F46" s="9">
        <v>589.24</v>
      </c>
      <c r="G46" s="6">
        <v>43524</v>
      </c>
      <c r="H46" s="8">
        <v>27</v>
      </c>
      <c r="I46" s="11">
        <f t="shared" si="0"/>
        <v>15909.48</v>
      </c>
      <c r="J46" s="26"/>
    </row>
    <row r="47" spans="1:10" ht="15.75" thickBot="1" x14ac:dyDescent="0.3">
      <c r="A47" s="5" t="s">
        <v>79</v>
      </c>
      <c r="B47" s="6">
        <v>43497</v>
      </c>
      <c r="C47" s="7" t="s">
        <v>9</v>
      </c>
      <c r="D47" s="8">
        <v>1</v>
      </c>
      <c r="E47" s="6">
        <v>43497</v>
      </c>
      <c r="F47" s="9">
        <v>444.21</v>
      </c>
      <c r="G47" s="6">
        <v>43524</v>
      </c>
      <c r="H47" s="8">
        <v>27</v>
      </c>
      <c r="I47" s="11">
        <f t="shared" si="0"/>
        <v>11993.67</v>
      </c>
      <c r="J47" s="26"/>
    </row>
    <row r="48" spans="1:10" ht="15.75" thickBot="1" x14ac:dyDescent="0.3">
      <c r="A48" s="5" t="s">
        <v>80</v>
      </c>
      <c r="B48" s="6">
        <v>43497</v>
      </c>
      <c r="C48" s="7" t="s">
        <v>81</v>
      </c>
      <c r="D48" s="8">
        <v>1</v>
      </c>
      <c r="E48" s="6">
        <v>43497</v>
      </c>
      <c r="F48" s="9">
        <v>585.48</v>
      </c>
      <c r="G48" s="6">
        <v>43524</v>
      </c>
      <c r="H48" s="8">
        <v>27</v>
      </c>
      <c r="I48" s="11">
        <f t="shared" si="0"/>
        <v>15807.960000000001</v>
      </c>
      <c r="J48" s="26"/>
    </row>
    <row r="49" spans="1:10" ht="15.75" thickBot="1" x14ac:dyDescent="0.3">
      <c r="A49" s="5" t="s">
        <v>82</v>
      </c>
      <c r="B49" s="6">
        <v>43502</v>
      </c>
      <c r="C49" s="7" t="s">
        <v>83</v>
      </c>
      <c r="D49" s="8">
        <v>1</v>
      </c>
      <c r="E49" s="6">
        <v>43530</v>
      </c>
      <c r="F49" s="9">
        <v>95.4</v>
      </c>
      <c r="G49" s="6">
        <v>43524</v>
      </c>
      <c r="H49" s="8">
        <v>-6</v>
      </c>
      <c r="I49" s="11">
        <f t="shared" si="0"/>
        <v>-572.40000000000009</v>
      </c>
      <c r="J49" s="26"/>
    </row>
    <row r="50" spans="1:10" ht="15.75" thickBot="1" x14ac:dyDescent="0.3">
      <c r="A50" s="5" t="s">
        <v>84</v>
      </c>
      <c r="B50" s="6">
        <v>43504</v>
      </c>
      <c r="C50" s="7" t="s">
        <v>85</v>
      </c>
      <c r="D50" s="8">
        <v>1</v>
      </c>
      <c r="E50" s="6">
        <v>43504</v>
      </c>
      <c r="F50" s="9">
        <v>889</v>
      </c>
      <c r="G50" s="6">
        <v>43524</v>
      </c>
      <c r="H50" s="8">
        <v>20</v>
      </c>
      <c r="I50" s="11">
        <f t="shared" si="0"/>
        <v>17780</v>
      </c>
      <c r="J50" s="26"/>
    </row>
    <row r="51" spans="1:10" ht="15.75" thickBot="1" x14ac:dyDescent="0.3">
      <c r="A51" s="5" t="s">
        <v>86</v>
      </c>
      <c r="B51" s="6">
        <v>43503</v>
      </c>
      <c r="C51" s="7" t="s">
        <v>64</v>
      </c>
      <c r="D51" s="8">
        <v>1</v>
      </c>
      <c r="E51" s="6">
        <v>43524</v>
      </c>
      <c r="F51" s="9">
        <v>15.01</v>
      </c>
      <c r="G51" s="6">
        <v>43524</v>
      </c>
      <c r="H51" s="8">
        <v>0</v>
      </c>
      <c r="I51" s="11">
        <f t="shared" si="0"/>
        <v>0</v>
      </c>
      <c r="J51" s="26"/>
    </row>
    <row r="52" spans="1:10" ht="15.75" thickBot="1" x14ac:dyDescent="0.3">
      <c r="A52" s="5" t="s">
        <v>87</v>
      </c>
      <c r="B52" s="6">
        <v>43497</v>
      </c>
      <c r="C52" s="7" t="s">
        <v>88</v>
      </c>
      <c r="D52" s="8">
        <v>1</v>
      </c>
      <c r="E52" s="6">
        <v>43555</v>
      </c>
      <c r="F52" s="11">
        <v>1163.8800000000001</v>
      </c>
      <c r="G52" s="6">
        <v>43500</v>
      </c>
      <c r="H52" s="8">
        <v>-55</v>
      </c>
      <c r="I52" s="11">
        <f t="shared" si="0"/>
        <v>-64013.400000000009</v>
      </c>
      <c r="J52" s="26"/>
    </row>
    <row r="53" spans="1:10" ht="15.75" thickBot="1" x14ac:dyDescent="0.3">
      <c r="A53" s="5" t="s">
        <v>89</v>
      </c>
      <c r="B53" s="6">
        <v>43497</v>
      </c>
      <c r="C53" s="7" t="s">
        <v>88</v>
      </c>
      <c r="D53" s="8">
        <v>1</v>
      </c>
      <c r="E53" s="6">
        <v>43585</v>
      </c>
      <c r="F53" s="9">
        <v>114.55</v>
      </c>
      <c r="G53" s="6">
        <v>43500</v>
      </c>
      <c r="H53" s="8">
        <v>-85</v>
      </c>
      <c r="I53" s="11">
        <f t="shared" si="0"/>
        <v>-9736.75</v>
      </c>
      <c r="J53" s="26"/>
    </row>
    <row r="54" spans="1:10" ht="15.75" thickBot="1" x14ac:dyDescent="0.3">
      <c r="A54" s="5" t="s">
        <v>90</v>
      </c>
      <c r="B54" s="6">
        <v>43497</v>
      </c>
      <c r="C54" s="7" t="s">
        <v>88</v>
      </c>
      <c r="D54" s="8">
        <v>1</v>
      </c>
      <c r="E54" s="6">
        <v>43585</v>
      </c>
      <c r="F54" s="9">
        <v>267.18</v>
      </c>
      <c r="G54" s="6">
        <v>43500</v>
      </c>
      <c r="H54" s="8">
        <v>-85</v>
      </c>
      <c r="I54" s="11">
        <f t="shared" si="0"/>
        <v>-22710.3</v>
      </c>
      <c r="J54" s="26"/>
    </row>
    <row r="55" spans="1:10" ht="15.75" thickBot="1" x14ac:dyDescent="0.3">
      <c r="A55" s="5" t="s">
        <v>91</v>
      </c>
      <c r="B55" s="6">
        <v>43504</v>
      </c>
      <c r="C55" s="7" t="s">
        <v>92</v>
      </c>
      <c r="D55" s="8">
        <v>1</v>
      </c>
      <c r="E55" s="6">
        <v>43504</v>
      </c>
      <c r="F55" s="9">
        <v>156.4</v>
      </c>
      <c r="G55" s="6">
        <v>43524</v>
      </c>
      <c r="H55" s="8">
        <v>20</v>
      </c>
      <c r="I55" s="11">
        <f t="shared" si="0"/>
        <v>3128</v>
      </c>
      <c r="J55" s="26"/>
    </row>
    <row r="56" spans="1:10" ht="15.75" thickBot="1" x14ac:dyDescent="0.3">
      <c r="A56" s="5" t="s">
        <v>93</v>
      </c>
      <c r="B56" s="6">
        <v>43508</v>
      </c>
      <c r="C56" s="7" t="s">
        <v>38</v>
      </c>
      <c r="D56" s="8">
        <v>1</v>
      </c>
      <c r="E56" s="6">
        <v>43508</v>
      </c>
      <c r="F56" s="11">
        <v>35018.879999999997</v>
      </c>
      <c r="G56" s="6">
        <v>43524</v>
      </c>
      <c r="H56" s="8">
        <v>16</v>
      </c>
      <c r="I56" s="11">
        <f t="shared" si="0"/>
        <v>560302.07999999996</v>
      </c>
      <c r="J56" s="26"/>
    </row>
    <row r="57" spans="1:10" ht="15.75" thickBot="1" x14ac:dyDescent="0.3">
      <c r="A57" s="5" t="s">
        <v>94</v>
      </c>
      <c r="B57" s="6">
        <v>43517</v>
      </c>
      <c r="C57" s="7" t="s">
        <v>95</v>
      </c>
      <c r="D57" s="8">
        <v>1</v>
      </c>
      <c r="E57" s="6">
        <v>43517</v>
      </c>
      <c r="F57" s="9">
        <v>72</v>
      </c>
      <c r="G57" s="6">
        <v>43524</v>
      </c>
      <c r="H57" s="8">
        <v>7</v>
      </c>
      <c r="I57" s="11">
        <f t="shared" si="0"/>
        <v>504</v>
      </c>
      <c r="J57" s="26"/>
    </row>
    <row r="58" spans="1:10" ht="15.75" thickBot="1" x14ac:dyDescent="0.3">
      <c r="A58" s="5" t="s">
        <v>96</v>
      </c>
      <c r="B58" s="6">
        <v>43512</v>
      </c>
      <c r="C58" s="7" t="s">
        <v>15</v>
      </c>
      <c r="D58" s="8">
        <v>1</v>
      </c>
      <c r="E58" s="6">
        <v>43512</v>
      </c>
      <c r="F58" s="9">
        <v>430.99</v>
      </c>
      <c r="G58" s="6">
        <v>43524</v>
      </c>
      <c r="H58" s="8">
        <v>12</v>
      </c>
      <c r="I58" s="11">
        <f t="shared" si="0"/>
        <v>5171.88</v>
      </c>
      <c r="J58" s="26"/>
    </row>
    <row r="59" spans="1:10" ht="15.75" thickBot="1" x14ac:dyDescent="0.3">
      <c r="A59" s="5" t="s">
        <v>97</v>
      </c>
      <c r="B59" s="6">
        <v>43505</v>
      </c>
      <c r="C59" s="7" t="s">
        <v>15</v>
      </c>
      <c r="D59" s="8">
        <v>1</v>
      </c>
      <c r="E59" s="6">
        <v>43505</v>
      </c>
      <c r="F59" s="11">
        <v>1074.8900000000001</v>
      </c>
      <c r="G59" s="6">
        <v>43524</v>
      </c>
      <c r="H59" s="8">
        <v>19</v>
      </c>
      <c r="I59" s="11">
        <f t="shared" si="0"/>
        <v>20422.910000000003</v>
      </c>
      <c r="J59" s="26"/>
    </row>
    <row r="60" spans="1:10" ht="15.75" thickBot="1" x14ac:dyDescent="0.3">
      <c r="A60" s="5" t="s">
        <v>98</v>
      </c>
      <c r="B60" s="6">
        <v>43511</v>
      </c>
      <c r="C60" s="7" t="s">
        <v>9</v>
      </c>
      <c r="D60" s="8">
        <v>1</v>
      </c>
      <c r="E60" s="6">
        <v>43511</v>
      </c>
      <c r="F60" s="9">
        <v>362.06</v>
      </c>
      <c r="G60" s="6">
        <v>43524</v>
      </c>
      <c r="H60" s="8">
        <v>13</v>
      </c>
      <c r="I60" s="11">
        <f t="shared" si="0"/>
        <v>4706.78</v>
      </c>
      <c r="J60" s="26"/>
    </row>
    <row r="61" spans="1:10" ht="15.75" thickBot="1" x14ac:dyDescent="0.3">
      <c r="A61" s="5" t="s">
        <v>99</v>
      </c>
      <c r="B61" s="6">
        <v>43511</v>
      </c>
      <c r="C61" s="7" t="s">
        <v>9</v>
      </c>
      <c r="D61" s="8">
        <v>1</v>
      </c>
      <c r="E61" s="6">
        <v>43511</v>
      </c>
      <c r="F61" s="9">
        <v>361.83</v>
      </c>
      <c r="G61" s="6">
        <v>43524</v>
      </c>
      <c r="H61" s="8">
        <v>13</v>
      </c>
      <c r="I61" s="11">
        <f t="shared" si="0"/>
        <v>4703.79</v>
      </c>
      <c r="J61" s="26"/>
    </row>
    <row r="62" spans="1:10" ht="15.75" thickBot="1" x14ac:dyDescent="0.3">
      <c r="A62" s="5" t="s">
        <v>100</v>
      </c>
      <c r="B62" s="6">
        <v>43511</v>
      </c>
      <c r="C62" s="7" t="s">
        <v>9</v>
      </c>
      <c r="D62" s="8">
        <v>1</v>
      </c>
      <c r="E62" s="6">
        <v>43511</v>
      </c>
      <c r="F62" s="9">
        <v>585.04</v>
      </c>
      <c r="G62" s="6">
        <v>43524</v>
      </c>
      <c r="H62" s="8">
        <v>13</v>
      </c>
      <c r="I62" s="11">
        <f t="shared" si="0"/>
        <v>7605.5199999999995</v>
      </c>
      <c r="J62" s="26"/>
    </row>
    <row r="63" spans="1:10" ht="15.75" thickBot="1" x14ac:dyDescent="0.3">
      <c r="A63" s="5" t="s">
        <v>101</v>
      </c>
      <c r="B63" s="6">
        <v>43522</v>
      </c>
      <c r="C63" s="7" t="s">
        <v>102</v>
      </c>
      <c r="D63" s="8">
        <v>1</v>
      </c>
      <c r="E63" s="6">
        <v>43522</v>
      </c>
      <c r="F63" s="11">
        <v>5856</v>
      </c>
      <c r="G63" s="6">
        <v>43524</v>
      </c>
      <c r="H63" s="8">
        <v>2</v>
      </c>
      <c r="I63" s="11">
        <f t="shared" si="0"/>
        <v>11712</v>
      </c>
      <c r="J63" s="26"/>
    </row>
    <row r="64" spans="1:10" ht="15.75" thickBot="1" x14ac:dyDescent="0.3">
      <c r="A64" s="5" t="s">
        <v>103</v>
      </c>
      <c r="B64" s="6">
        <v>43496</v>
      </c>
      <c r="C64" s="7" t="s">
        <v>104</v>
      </c>
      <c r="D64" s="8">
        <v>1</v>
      </c>
      <c r="E64" s="6">
        <v>43496</v>
      </c>
      <c r="F64" s="9">
        <v>24.4</v>
      </c>
      <c r="G64" s="6">
        <v>43524</v>
      </c>
      <c r="H64" s="8">
        <v>28</v>
      </c>
      <c r="I64" s="11">
        <f t="shared" si="0"/>
        <v>683.19999999999993</v>
      </c>
      <c r="J64" s="26"/>
    </row>
    <row r="65" spans="1:10" ht="15.75" thickBot="1" x14ac:dyDescent="0.3">
      <c r="A65" s="5" t="s">
        <v>105</v>
      </c>
      <c r="B65" s="6">
        <v>43524</v>
      </c>
      <c r="C65" s="7" t="s">
        <v>61</v>
      </c>
      <c r="D65" s="8">
        <v>1</v>
      </c>
      <c r="E65" s="6">
        <v>43524</v>
      </c>
      <c r="F65" s="9">
        <v>712.89</v>
      </c>
      <c r="G65" s="6">
        <v>43524</v>
      </c>
      <c r="H65" s="8">
        <v>0</v>
      </c>
      <c r="I65" s="11">
        <f t="shared" si="0"/>
        <v>0</v>
      </c>
      <c r="J65" s="26"/>
    </row>
    <row r="66" spans="1:10" ht="15.75" thickBot="1" x14ac:dyDescent="0.3">
      <c r="A66" s="5" t="s">
        <v>106</v>
      </c>
      <c r="B66" s="6">
        <v>43524</v>
      </c>
      <c r="C66" s="7" t="s">
        <v>59</v>
      </c>
      <c r="D66" s="8">
        <v>1</v>
      </c>
      <c r="E66" s="6">
        <v>43524</v>
      </c>
      <c r="F66" s="9">
        <v>18.02</v>
      </c>
      <c r="G66" s="6">
        <v>43539</v>
      </c>
      <c r="H66" s="8">
        <v>15</v>
      </c>
      <c r="I66" s="11">
        <f t="shared" si="0"/>
        <v>270.3</v>
      </c>
      <c r="J66" s="26"/>
    </row>
    <row r="67" spans="1:10" ht="15.75" thickBot="1" x14ac:dyDescent="0.3">
      <c r="A67" s="5" t="s">
        <v>107</v>
      </c>
      <c r="B67" s="6">
        <v>43524</v>
      </c>
      <c r="C67" s="7" t="s">
        <v>59</v>
      </c>
      <c r="D67" s="8">
        <v>1</v>
      </c>
      <c r="E67" s="6">
        <v>43524</v>
      </c>
      <c r="F67" s="9">
        <v>16.75</v>
      </c>
      <c r="G67" s="6">
        <v>43539</v>
      </c>
      <c r="H67" s="8">
        <v>15</v>
      </c>
      <c r="I67" s="11">
        <f t="shared" ref="I67:I86" si="1">H67*F67</f>
        <v>251.25</v>
      </c>
      <c r="J67" s="26"/>
    </row>
    <row r="68" spans="1:10" ht="15.75" thickBot="1" x14ac:dyDescent="0.3">
      <c r="A68" s="5" t="s">
        <v>108</v>
      </c>
      <c r="B68" s="6">
        <v>43524</v>
      </c>
      <c r="C68" s="7" t="s">
        <v>61</v>
      </c>
      <c r="D68" s="8">
        <v>1</v>
      </c>
      <c r="E68" s="6">
        <v>43524</v>
      </c>
      <c r="F68" s="9">
        <v>99</v>
      </c>
      <c r="G68" s="6">
        <v>43539</v>
      </c>
      <c r="H68" s="8">
        <v>15</v>
      </c>
      <c r="I68" s="11">
        <f t="shared" si="1"/>
        <v>1485</v>
      </c>
      <c r="J68" s="26"/>
    </row>
    <row r="69" spans="1:10" ht="15.75" thickBot="1" x14ac:dyDescent="0.3">
      <c r="A69" s="5" t="s">
        <v>109</v>
      </c>
      <c r="B69" s="6">
        <v>43524</v>
      </c>
      <c r="C69" s="7" t="s">
        <v>102</v>
      </c>
      <c r="D69" s="8">
        <v>1</v>
      </c>
      <c r="E69" s="6">
        <v>43524</v>
      </c>
      <c r="F69" s="9">
        <v>607</v>
      </c>
      <c r="G69" s="6">
        <v>43539</v>
      </c>
      <c r="H69" s="8">
        <v>15</v>
      </c>
      <c r="I69" s="11">
        <f t="shared" si="1"/>
        <v>9105</v>
      </c>
      <c r="J69" s="26"/>
    </row>
    <row r="70" spans="1:10" ht="15.75" thickBot="1" x14ac:dyDescent="0.3">
      <c r="A70" s="5" t="s">
        <v>110</v>
      </c>
      <c r="B70" s="6">
        <v>43524</v>
      </c>
      <c r="C70" s="7" t="s">
        <v>64</v>
      </c>
      <c r="D70" s="8">
        <v>1</v>
      </c>
      <c r="E70" s="6">
        <v>43524</v>
      </c>
      <c r="F70" s="9">
        <v>75.03</v>
      </c>
      <c r="G70" s="6">
        <v>43539</v>
      </c>
      <c r="H70" s="8">
        <v>15</v>
      </c>
      <c r="I70" s="11">
        <f t="shared" si="1"/>
        <v>1125.45</v>
      </c>
      <c r="J70" s="26"/>
    </row>
    <row r="71" spans="1:10" ht="15.75" thickBot="1" x14ac:dyDescent="0.3">
      <c r="A71" s="5" t="s">
        <v>111</v>
      </c>
      <c r="B71" s="6">
        <v>43524</v>
      </c>
      <c r="C71" s="7" t="s">
        <v>22</v>
      </c>
      <c r="D71" s="8">
        <v>1</v>
      </c>
      <c r="E71" s="6">
        <v>43544</v>
      </c>
      <c r="F71" s="9">
        <v>624.12</v>
      </c>
      <c r="G71" s="6">
        <v>43544</v>
      </c>
      <c r="H71" s="8">
        <v>0</v>
      </c>
      <c r="I71" s="11">
        <f t="shared" si="1"/>
        <v>0</v>
      </c>
      <c r="J71" s="26"/>
    </row>
    <row r="72" spans="1:10" ht="15.75" thickBot="1" x14ac:dyDescent="0.3">
      <c r="A72" s="5" t="s">
        <v>112</v>
      </c>
      <c r="B72" s="6">
        <v>43525</v>
      </c>
      <c r="C72" s="7" t="s">
        <v>9</v>
      </c>
      <c r="D72" s="8">
        <v>1</v>
      </c>
      <c r="E72" s="6">
        <v>43525</v>
      </c>
      <c r="F72" s="9">
        <v>444.21</v>
      </c>
      <c r="G72" s="6">
        <v>43555</v>
      </c>
      <c r="H72" s="8">
        <v>30</v>
      </c>
      <c r="I72" s="11">
        <f t="shared" si="1"/>
        <v>13326.3</v>
      </c>
      <c r="J72" s="26"/>
    </row>
    <row r="73" spans="1:10" ht="15.75" thickBot="1" x14ac:dyDescent="0.3">
      <c r="A73" s="5" t="s">
        <v>113</v>
      </c>
      <c r="B73" s="6">
        <v>43525</v>
      </c>
      <c r="C73" s="7" t="s">
        <v>9</v>
      </c>
      <c r="D73" s="8">
        <v>1</v>
      </c>
      <c r="E73" s="6">
        <v>43525</v>
      </c>
      <c r="F73" s="9">
        <v>379.53</v>
      </c>
      <c r="G73" s="6">
        <v>43555</v>
      </c>
      <c r="H73" s="8">
        <v>30</v>
      </c>
      <c r="I73" s="11">
        <f t="shared" si="1"/>
        <v>11385.9</v>
      </c>
      <c r="J73" s="26"/>
    </row>
    <row r="74" spans="1:10" ht="15.75" thickBot="1" x14ac:dyDescent="0.3">
      <c r="A74" s="5" t="s">
        <v>114</v>
      </c>
      <c r="B74" s="6">
        <v>43525</v>
      </c>
      <c r="C74" s="7" t="s">
        <v>9</v>
      </c>
      <c r="D74" s="8">
        <v>1</v>
      </c>
      <c r="E74" s="6">
        <v>43525</v>
      </c>
      <c r="F74" s="9">
        <v>589.24</v>
      </c>
      <c r="G74" s="6">
        <v>43555</v>
      </c>
      <c r="H74" s="8">
        <v>30</v>
      </c>
      <c r="I74" s="11">
        <f t="shared" si="1"/>
        <v>17677.2</v>
      </c>
      <c r="J74" s="26"/>
    </row>
    <row r="75" spans="1:10" ht="15.75" thickBot="1" x14ac:dyDescent="0.3">
      <c r="A75" s="5" t="s">
        <v>115</v>
      </c>
      <c r="B75" s="6">
        <v>43539</v>
      </c>
      <c r="C75" s="7" t="s">
        <v>9</v>
      </c>
      <c r="D75" s="8">
        <v>1</v>
      </c>
      <c r="E75" s="6">
        <v>43539</v>
      </c>
      <c r="F75" s="9">
        <v>362.06</v>
      </c>
      <c r="G75" s="6">
        <v>43555</v>
      </c>
      <c r="H75" s="8">
        <v>16</v>
      </c>
      <c r="I75" s="11">
        <f t="shared" si="1"/>
        <v>5792.96</v>
      </c>
      <c r="J75" s="26"/>
    </row>
    <row r="76" spans="1:10" ht="15.75" thickBot="1" x14ac:dyDescent="0.3">
      <c r="A76" s="5" t="s">
        <v>116</v>
      </c>
      <c r="B76" s="6">
        <v>43539</v>
      </c>
      <c r="C76" s="7" t="s">
        <v>9</v>
      </c>
      <c r="D76" s="8">
        <v>1</v>
      </c>
      <c r="E76" s="6">
        <v>43539</v>
      </c>
      <c r="F76" s="9">
        <v>361.83</v>
      </c>
      <c r="G76" s="6">
        <v>43555</v>
      </c>
      <c r="H76" s="8">
        <v>16</v>
      </c>
      <c r="I76" s="11">
        <f t="shared" si="1"/>
        <v>5789.28</v>
      </c>
      <c r="J76" s="26"/>
    </row>
    <row r="77" spans="1:10" ht="15.75" thickBot="1" x14ac:dyDescent="0.3">
      <c r="A77" s="5" t="s">
        <v>117</v>
      </c>
      <c r="B77" s="6">
        <v>43539</v>
      </c>
      <c r="C77" s="7" t="s">
        <v>9</v>
      </c>
      <c r="D77" s="8">
        <v>1</v>
      </c>
      <c r="E77" s="6">
        <v>43539</v>
      </c>
      <c r="F77" s="9">
        <v>585.04</v>
      </c>
      <c r="G77" s="6">
        <v>43555</v>
      </c>
      <c r="H77" s="8">
        <v>16</v>
      </c>
      <c r="I77" s="11">
        <f t="shared" si="1"/>
        <v>9360.64</v>
      </c>
      <c r="J77" s="26"/>
    </row>
    <row r="78" spans="1:10" ht="15.75" thickBot="1" x14ac:dyDescent="0.3">
      <c r="A78" s="5" t="s">
        <v>118</v>
      </c>
      <c r="B78" s="6">
        <v>43525</v>
      </c>
      <c r="C78" s="7" t="s">
        <v>119</v>
      </c>
      <c r="D78" s="8">
        <v>1</v>
      </c>
      <c r="E78" s="6">
        <v>43525</v>
      </c>
      <c r="F78" s="11">
        <v>9467.5</v>
      </c>
      <c r="G78" s="6">
        <v>43555</v>
      </c>
      <c r="H78" s="8">
        <v>30</v>
      </c>
      <c r="I78" s="11">
        <f t="shared" si="1"/>
        <v>284025</v>
      </c>
      <c r="J78" s="26"/>
    </row>
    <row r="79" spans="1:10" ht="15.75" thickBot="1" x14ac:dyDescent="0.3">
      <c r="A79" s="5" t="s">
        <v>120</v>
      </c>
      <c r="B79" s="6">
        <v>43532</v>
      </c>
      <c r="C79" s="7" t="s">
        <v>121</v>
      </c>
      <c r="D79" s="8">
        <v>1</v>
      </c>
      <c r="E79" s="6">
        <v>43532</v>
      </c>
      <c r="F79" s="9">
        <v>525.89</v>
      </c>
      <c r="G79" s="6">
        <v>43555</v>
      </c>
      <c r="H79" s="8">
        <v>23</v>
      </c>
      <c r="I79" s="11">
        <f t="shared" si="1"/>
        <v>12095.47</v>
      </c>
      <c r="J79" s="26"/>
    </row>
    <row r="80" spans="1:10" ht="15.75" thickBot="1" x14ac:dyDescent="0.3">
      <c r="A80" s="5" t="s">
        <v>122</v>
      </c>
      <c r="B80" s="6">
        <v>43530</v>
      </c>
      <c r="C80" s="7" t="s">
        <v>38</v>
      </c>
      <c r="D80" s="8">
        <v>1</v>
      </c>
      <c r="E80" s="6">
        <v>43530</v>
      </c>
      <c r="F80" s="11">
        <v>21886.799999999999</v>
      </c>
      <c r="G80" s="6">
        <v>43555</v>
      </c>
      <c r="H80" s="8">
        <v>25</v>
      </c>
      <c r="I80" s="11">
        <f t="shared" si="1"/>
        <v>547170</v>
      </c>
      <c r="J80" s="26"/>
    </row>
    <row r="81" spans="1:10" ht="15.75" thickBot="1" x14ac:dyDescent="0.3">
      <c r="A81" s="5" t="s">
        <v>123</v>
      </c>
      <c r="B81" s="6">
        <v>43539</v>
      </c>
      <c r="C81" s="7" t="s">
        <v>121</v>
      </c>
      <c r="D81" s="8">
        <v>1</v>
      </c>
      <c r="E81" s="6">
        <v>43539</v>
      </c>
      <c r="F81" s="9">
        <v>679.99</v>
      </c>
      <c r="G81" s="6">
        <v>43555</v>
      </c>
      <c r="H81" s="8">
        <v>16</v>
      </c>
      <c r="I81" s="11">
        <f t="shared" si="1"/>
        <v>10879.84</v>
      </c>
      <c r="J81" s="26"/>
    </row>
    <row r="82" spans="1:10" ht="15.75" thickBot="1" x14ac:dyDescent="0.3">
      <c r="A82" s="5" t="s">
        <v>124</v>
      </c>
      <c r="B82" s="6">
        <v>43554</v>
      </c>
      <c r="C82" s="7" t="s">
        <v>61</v>
      </c>
      <c r="D82" s="8">
        <v>1</v>
      </c>
      <c r="E82" s="6">
        <v>43554</v>
      </c>
      <c r="F82" s="9">
        <v>73.8</v>
      </c>
      <c r="G82" s="6">
        <v>43555</v>
      </c>
      <c r="H82" s="8">
        <v>1</v>
      </c>
      <c r="I82" s="11">
        <f t="shared" si="1"/>
        <v>73.8</v>
      </c>
      <c r="J82" s="26"/>
    </row>
    <row r="83" spans="1:10" ht="15.75" thickBot="1" x14ac:dyDescent="0.3">
      <c r="A83" s="5" t="s">
        <v>125</v>
      </c>
      <c r="B83" s="6">
        <v>43554</v>
      </c>
      <c r="C83" s="7" t="s">
        <v>59</v>
      </c>
      <c r="D83" s="8">
        <v>1</v>
      </c>
      <c r="E83" s="6">
        <v>43554</v>
      </c>
      <c r="F83" s="9">
        <v>1.26</v>
      </c>
      <c r="G83" s="6">
        <v>43555</v>
      </c>
      <c r="H83" s="8">
        <v>1</v>
      </c>
      <c r="I83" s="11">
        <f t="shared" si="1"/>
        <v>1.26</v>
      </c>
      <c r="J83" s="26"/>
    </row>
    <row r="84" spans="1:10" ht="15.75" thickBot="1" x14ac:dyDescent="0.3">
      <c r="A84" s="5" t="s">
        <v>126</v>
      </c>
      <c r="B84" s="6">
        <v>43545</v>
      </c>
      <c r="C84" s="7" t="s">
        <v>127</v>
      </c>
      <c r="D84" s="8">
        <v>1</v>
      </c>
      <c r="E84" s="6">
        <v>43545</v>
      </c>
      <c r="F84" s="9">
        <v>0</v>
      </c>
      <c r="G84" s="6">
        <v>43545</v>
      </c>
      <c r="H84" s="8">
        <v>0</v>
      </c>
      <c r="I84" s="11">
        <f t="shared" si="1"/>
        <v>0</v>
      </c>
      <c r="J84" s="26"/>
    </row>
    <row r="85" spans="1:10" ht="15.75" thickBot="1" x14ac:dyDescent="0.3">
      <c r="A85" s="5" t="s">
        <v>128</v>
      </c>
      <c r="B85" s="6">
        <v>43528</v>
      </c>
      <c r="C85" s="7" t="s">
        <v>57</v>
      </c>
      <c r="D85" s="8">
        <v>1</v>
      </c>
      <c r="E85" s="6">
        <v>43528</v>
      </c>
      <c r="F85" s="11">
        <v>19031.16</v>
      </c>
      <c r="G85" s="6">
        <v>43555</v>
      </c>
      <c r="H85" s="8">
        <v>27</v>
      </c>
      <c r="I85" s="11">
        <f t="shared" si="1"/>
        <v>513841.32</v>
      </c>
      <c r="J85" s="26"/>
    </row>
    <row r="86" spans="1:10" ht="15.75" thickBot="1" x14ac:dyDescent="0.3">
      <c r="A86" s="12" t="s">
        <v>129</v>
      </c>
      <c r="B86" s="13">
        <v>43554</v>
      </c>
      <c r="C86" s="14" t="s">
        <v>61</v>
      </c>
      <c r="D86" s="15">
        <v>1</v>
      </c>
      <c r="E86" s="13">
        <v>43554</v>
      </c>
      <c r="F86" s="16">
        <v>269.3</v>
      </c>
      <c r="G86" s="13">
        <v>43555</v>
      </c>
      <c r="H86" s="15">
        <v>1</v>
      </c>
      <c r="I86" s="19">
        <f t="shared" si="1"/>
        <v>269.3</v>
      </c>
      <c r="J86" s="26"/>
    </row>
    <row r="87" spans="1:10" x14ac:dyDescent="0.25">
      <c r="F87" s="23">
        <f>SUM(F2:F86)</f>
        <v>235102.68999999992</v>
      </c>
      <c r="G87" s="23"/>
      <c r="H87" s="23"/>
      <c r="I87" s="23">
        <f>SUM(I2:I86)</f>
        <v>3958957.6499999985</v>
      </c>
    </row>
    <row r="88" spans="1:10" x14ac:dyDescent="0.25">
      <c r="A88" s="17" t="s">
        <v>322</v>
      </c>
      <c r="F88" s="23"/>
      <c r="G88" s="23"/>
      <c r="H88" s="23"/>
      <c r="I88" s="24">
        <f>I87/F87</f>
        <v>16.839269895210471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130" workbookViewId="0">
      <selection activeCell="C139" sqref="C139"/>
    </sheetView>
  </sheetViews>
  <sheetFormatPr defaultRowHeight="15" x14ac:dyDescent="0.25"/>
  <cols>
    <col min="3" max="3" width="54.140625" customWidth="1"/>
    <col min="9" max="9" width="12.5703125" style="20" bestFit="1" customWidth="1"/>
  </cols>
  <sheetData>
    <row r="1" spans="1:9" ht="1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8" t="s">
        <v>323</v>
      </c>
    </row>
    <row r="2" spans="1:9" ht="15.75" thickBot="1" x14ac:dyDescent="0.3">
      <c r="A2" s="5" t="s">
        <v>130</v>
      </c>
      <c r="B2" s="6">
        <v>43567</v>
      </c>
      <c r="C2" s="7" t="s">
        <v>131</v>
      </c>
      <c r="D2" s="8">
        <v>1</v>
      </c>
      <c r="E2" s="6">
        <v>43567</v>
      </c>
      <c r="F2" s="9">
        <v>592</v>
      </c>
      <c r="G2" s="6">
        <v>43605</v>
      </c>
      <c r="H2" s="8">
        <v>38</v>
      </c>
      <c r="I2" s="11">
        <f>H2*F2</f>
        <v>22496</v>
      </c>
    </row>
    <row r="3" spans="1:9" ht="15.75" thickBot="1" x14ac:dyDescent="0.3">
      <c r="A3" s="5" t="s">
        <v>132</v>
      </c>
      <c r="B3" s="6">
        <v>43554</v>
      </c>
      <c r="C3" s="7" t="s">
        <v>59</v>
      </c>
      <c r="D3" s="8">
        <v>1</v>
      </c>
      <c r="E3" s="6">
        <v>43554</v>
      </c>
      <c r="F3" s="9">
        <v>1.26</v>
      </c>
      <c r="G3" s="6">
        <v>43570</v>
      </c>
      <c r="H3" s="8">
        <v>16</v>
      </c>
      <c r="I3" s="11">
        <f t="shared" ref="I3:I66" si="0">H3*F3</f>
        <v>20.16</v>
      </c>
    </row>
    <row r="4" spans="1:9" ht="15.75" thickBot="1" x14ac:dyDescent="0.3">
      <c r="A4" s="5" t="s">
        <v>133</v>
      </c>
      <c r="B4" s="6">
        <v>43554</v>
      </c>
      <c r="C4" s="7" t="s">
        <v>134</v>
      </c>
      <c r="D4" s="8">
        <v>1</v>
      </c>
      <c r="E4" s="6">
        <v>43616</v>
      </c>
      <c r="F4" s="11">
        <v>4684.01</v>
      </c>
      <c r="G4" s="6">
        <v>43620</v>
      </c>
      <c r="H4" s="8">
        <v>4</v>
      </c>
      <c r="I4" s="11">
        <f t="shared" si="0"/>
        <v>18736.04</v>
      </c>
    </row>
    <row r="5" spans="1:9" ht="15.75" thickBot="1" x14ac:dyDescent="0.3">
      <c r="A5" s="5" t="s">
        <v>135</v>
      </c>
      <c r="B5" s="6">
        <v>43553</v>
      </c>
      <c r="C5" s="7" t="s">
        <v>136</v>
      </c>
      <c r="D5" s="8">
        <v>1</v>
      </c>
      <c r="E5" s="6">
        <v>43616</v>
      </c>
      <c r="F5" s="11">
        <v>1342.57</v>
      </c>
      <c r="G5" s="6">
        <v>43637</v>
      </c>
      <c r="H5" s="8">
        <v>21</v>
      </c>
      <c r="I5" s="11">
        <f t="shared" si="0"/>
        <v>28193.969999999998</v>
      </c>
    </row>
    <row r="6" spans="1:9" ht="15.75" thickBot="1" x14ac:dyDescent="0.3">
      <c r="A6" s="5" t="s">
        <v>137</v>
      </c>
      <c r="B6" s="6">
        <v>43554</v>
      </c>
      <c r="C6" s="7" t="s">
        <v>45</v>
      </c>
      <c r="D6" s="8">
        <v>1</v>
      </c>
      <c r="E6" s="6">
        <v>43616</v>
      </c>
      <c r="F6" s="9">
        <v>793</v>
      </c>
      <c r="G6" s="6">
        <v>43630</v>
      </c>
      <c r="H6" s="8">
        <v>14</v>
      </c>
      <c r="I6" s="11">
        <f t="shared" si="0"/>
        <v>11102</v>
      </c>
    </row>
    <row r="7" spans="1:9" ht="15.75" thickBot="1" x14ac:dyDescent="0.3">
      <c r="A7" s="5" t="s">
        <v>138</v>
      </c>
      <c r="B7" s="6">
        <v>43555</v>
      </c>
      <c r="C7" s="7" t="s">
        <v>139</v>
      </c>
      <c r="D7" s="8">
        <v>1</v>
      </c>
      <c r="E7" s="6">
        <v>43616</v>
      </c>
      <c r="F7" s="11">
        <v>3193.62</v>
      </c>
      <c r="G7" s="6">
        <v>43630</v>
      </c>
      <c r="H7" s="8">
        <v>14</v>
      </c>
      <c r="I7" s="11">
        <f t="shared" si="0"/>
        <v>44710.68</v>
      </c>
    </row>
    <row r="8" spans="1:9" ht="15.75" thickBot="1" x14ac:dyDescent="0.3">
      <c r="A8" s="5" t="s">
        <v>140</v>
      </c>
      <c r="B8" s="6">
        <v>43550</v>
      </c>
      <c r="C8" s="7" t="s">
        <v>141</v>
      </c>
      <c r="D8" s="8">
        <v>1</v>
      </c>
      <c r="E8" s="6">
        <v>43616</v>
      </c>
      <c r="F8" s="11">
        <v>10817.01</v>
      </c>
      <c r="G8" s="6">
        <v>43630</v>
      </c>
      <c r="H8" s="8">
        <v>14</v>
      </c>
      <c r="I8" s="11">
        <f t="shared" si="0"/>
        <v>151438.14000000001</v>
      </c>
    </row>
    <row r="9" spans="1:9" ht="15.75" thickBot="1" x14ac:dyDescent="0.3">
      <c r="A9" s="5" t="s">
        <v>142</v>
      </c>
      <c r="B9" s="6">
        <v>43555</v>
      </c>
      <c r="C9" s="7" t="s">
        <v>143</v>
      </c>
      <c r="D9" s="8">
        <v>1</v>
      </c>
      <c r="E9" s="6">
        <v>43616</v>
      </c>
      <c r="F9" s="9">
        <v>117.89</v>
      </c>
      <c r="G9" s="6">
        <v>43630</v>
      </c>
      <c r="H9" s="8">
        <v>14</v>
      </c>
      <c r="I9" s="11">
        <f t="shared" si="0"/>
        <v>1650.46</v>
      </c>
    </row>
    <row r="10" spans="1:9" ht="15.75" thickBot="1" x14ac:dyDescent="0.3">
      <c r="A10" s="5" t="s">
        <v>144</v>
      </c>
      <c r="B10" s="6">
        <v>43555</v>
      </c>
      <c r="C10" s="7" t="s">
        <v>64</v>
      </c>
      <c r="D10" s="8">
        <v>1</v>
      </c>
      <c r="E10" s="6">
        <v>43555</v>
      </c>
      <c r="F10" s="9">
        <v>33</v>
      </c>
      <c r="G10" s="6">
        <v>43570</v>
      </c>
      <c r="H10" s="8">
        <v>15</v>
      </c>
      <c r="I10" s="11">
        <f t="shared" si="0"/>
        <v>495</v>
      </c>
    </row>
    <row r="11" spans="1:9" ht="15.75" thickBot="1" x14ac:dyDescent="0.3">
      <c r="A11" s="5" t="s">
        <v>145</v>
      </c>
      <c r="B11" s="6">
        <v>43555</v>
      </c>
      <c r="C11" s="7" t="s">
        <v>146</v>
      </c>
      <c r="D11" s="8">
        <v>1</v>
      </c>
      <c r="E11" s="6">
        <v>43616</v>
      </c>
      <c r="F11" s="11">
        <v>4880</v>
      </c>
      <c r="G11" s="6">
        <v>43630</v>
      </c>
      <c r="H11" s="8">
        <v>14</v>
      </c>
      <c r="I11" s="11">
        <f t="shared" si="0"/>
        <v>68320</v>
      </c>
    </row>
    <row r="12" spans="1:9" ht="15.75" thickBot="1" x14ac:dyDescent="0.3">
      <c r="A12" s="5" t="s">
        <v>147</v>
      </c>
      <c r="B12" s="6">
        <v>43553</v>
      </c>
      <c r="C12" s="7" t="s">
        <v>148</v>
      </c>
      <c r="D12" s="8">
        <v>1</v>
      </c>
      <c r="E12" s="6">
        <v>43616</v>
      </c>
      <c r="F12" s="9">
        <v>154.1</v>
      </c>
      <c r="G12" s="6">
        <v>43630</v>
      </c>
      <c r="H12" s="8">
        <v>14</v>
      </c>
      <c r="I12" s="11">
        <f t="shared" si="0"/>
        <v>2157.4</v>
      </c>
    </row>
    <row r="13" spans="1:9" ht="15.75" thickBot="1" x14ac:dyDescent="0.3">
      <c r="A13" s="5" t="s">
        <v>149</v>
      </c>
      <c r="B13" s="6">
        <v>43554</v>
      </c>
      <c r="C13" s="7" t="s">
        <v>150</v>
      </c>
      <c r="D13" s="8">
        <v>1</v>
      </c>
      <c r="E13" s="6">
        <v>43616</v>
      </c>
      <c r="F13" s="9">
        <v>54.53</v>
      </c>
      <c r="G13" s="6">
        <v>43635</v>
      </c>
      <c r="H13" s="8">
        <v>19</v>
      </c>
      <c r="I13" s="11">
        <f t="shared" si="0"/>
        <v>1036.07</v>
      </c>
    </row>
    <row r="14" spans="1:9" ht="15.75" thickBot="1" x14ac:dyDescent="0.3">
      <c r="A14" s="5" t="s">
        <v>151</v>
      </c>
      <c r="B14" s="6">
        <v>43555</v>
      </c>
      <c r="C14" s="7" t="s">
        <v>152</v>
      </c>
      <c r="D14" s="8">
        <v>1</v>
      </c>
      <c r="E14" s="6">
        <v>43616</v>
      </c>
      <c r="F14" s="9">
        <v>245.17</v>
      </c>
      <c r="G14" s="6">
        <v>43634</v>
      </c>
      <c r="H14" s="8">
        <v>18</v>
      </c>
      <c r="I14" s="11">
        <f t="shared" si="0"/>
        <v>4413.0599999999995</v>
      </c>
    </row>
    <row r="15" spans="1:9" ht="15.75" thickBot="1" x14ac:dyDescent="0.3">
      <c r="A15" s="5" t="s">
        <v>153</v>
      </c>
      <c r="B15" s="6">
        <v>43555</v>
      </c>
      <c r="C15" s="7" t="s">
        <v>154</v>
      </c>
      <c r="D15" s="8">
        <v>1</v>
      </c>
      <c r="E15" s="6">
        <v>43616</v>
      </c>
      <c r="F15" s="9">
        <v>258.5</v>
      </c>
      <c r="G15" s="6">
        <v>43630</v>
      </c>
      <c r="H15" s="8">
        <v>14</v>
      </c>
      <c r="I15" s="11">
        <f t="shared" si="0"/>
        <v>3619</v>
      </c>
    </row>
    <row r="16" spans="1:9" ht="15.75" thickBot="1" x14ac:dyDescent="0.3">
      <c r="A16" s="5" t="s">
        <v>155</v>
      </c>
      <c r="B16" s="6">
        <v>43555</v>
      </c>
      <c r="C16" s="7" t="s">
        <v>156</v>
      </c>
      <c r="D16" s="8">
        <v>1</v>
      </c>
      <c r="E16" s="6">
        <v>43585</v>
      </c>
      <c r="F16" s="9">
        <v>65</v>
      </c>
      <c r="G16" s="6">
        <v>43605</v>
      </c>
      <c r="H16" s="8">
        <v>20</v>
      </c>
      <c r="I16" s="11">
        <f t="shared" si="0"/>
        <v>1300</v>
      </c>
    </row>
    <row r="17" spans="1:9" ht="15.75" thickBot="1" x14ac:dyDescent="0.3">
      <c r="A17" s="5" t="s">
        <v>157</v>
      </c>
      <c r="B17" s="6">
        <v>43555</v>
      </c>
      <c r="C17" s="7" t="s">
        <v>158</v>
      </c>
      <c r="D17" s="8">
        <v>1</v>
      </c>
      <c r="E17" s="6">
        <v>43616</v>
      </c>
      <c r="F17" s="11">
        <v>5449.85</v>
      </c>
      <c r="G17" s="6">
        <v>43570</v>
      </c>
      <c r="H17" s="8">
        <v>-46</v>
      </c>
      <c r="I17" s="11">
        <f t="shared" si="0"/>
        <v>-250693.1</v>
      </c>
    </row>
    <row r="18" spans="1:9" ht="15.75" thickBot="1" x14ac:dyDescent="0.3">
      <c r="A18" s="5" t="s">
        <v>159</v>
      </c>
      <c r="B18" s="6">
        <v>43555</v>
      </c>
      <c r="C18" s="7" t="s">
        <v>158</v>
      </c>
      <c r="D18" s="8">
        <v>1</v>
      </c>
      <c r="E18" s="6">
        <v>43616</v>
      </c>
      <c r="F18" s="11">
        <v>4839.8500000000004</v>
      </c>
      <c r="G18" s="6">
        <v>43630</v>
      </c>
      <c r="H18" s="8">
        <v>14</v>
      </c>
      <c r="I18" s="11">
        <f t="shared" si="0"/>
        <v>67757.900000000009</v>
      </c>
    </row>
    <row r="19" spans="1:9" ht="15.75" thickBot="1" x14ac:dyDescent="0.3">
      <c r="A19" s="5" t="s">
        <v>160</v>
      </c>
      <c r="B19" s="6">
        <v>43564</v>
      </c>
      <c r="C19" s="7" t="s">
        <v>161</v>
      </c>
      <c r="D19" s="8">
        <v>1</v>
      </c>
      <c r="E19" s="6">
        <v>43564</v>
      </c>
      <c r="F19" s="11">
        <v>6100</v>
      </c>
      <c r="G19" s="6">
        <v>43570</v>
      </c>
      <c r="H19" s="8">
        <v>6</v>
      </c>
      <c r="I19" s="11">
        <f t="shared" si="0"/>
        <v>36600</v>
      </c>
    </row>
    <row r="20" spans="1:9" ht="15.75" thickBot="1" x14ac:dyDescent="0.3">
      <c r="A20" s="5" t="s">
        <v>162</v>
      </c>
      <c r="B20" s="6">
        <v>43564</v>
      </c>
      <c r="C20" s="7" t="s">
        <v>161</v>
      </c>
      <c r="D20" s="8">
        <v>1</v>
      </c>
      <c r="E20" s="6">
        <v>43564</v>
      </c>
      <c r="F20" s="11">
        <v>6100</v>
      </c>
      <c r="G20" s="6">
        <v>43570</v>
      </c>
      <c r="H20" s="8">
        <v>6</v>
      </c>
      <c r="I20" s="11">
        <f t="shared" si="0"/>
        <v>36600</v>
      </c>
    </row>
    <row r="21" spans="1:9" ht="15.75" thickBot="1" x14ac:dyDescent="0.3">
      <c r="A21" s="5" t="s">
        <v>163</v>
      </c>
      <c r="B21" s="6">
        <v>43553</v>
      </c>
      <c r="C21" s="7" t="s">
        <v>164</v>
      </c>
      <c r="D21" s="8">
        <v>1</v>
      </c>
      <c r="E21" s="6">
        <v>43616</v>
      </c>
      <c r="F21" s="11">
        <v>3660</v>
      </c>
      <c r="G21" s="6">
        <v>43630</v>
      </c>
      <c r="H21" s="8">
        <v>14</v>
      </c>
      <c r="I21" s="11">
        <f t="shared" si="0"/>
        <v>51240</v>
      </c>
    </row>
    <row r="22" spans="1:9" ht="15.75" thickBot="1" x14ac:dyDescent="0.3">
      <c r="A22" s="5" t="s">
        <v>165</v>
      </c>
      <c r="B22" s="6">
        <v>43483</v>
      </c>
      <c r="C22" s="7" t="s">
        <v>104</v>
      </c>
      <c r="D22" s="8">
        <v>1</v>
      </c>
      <c r="E22" s="6">
        <v>43483</v>
      </c>
      <c r="F22" s="9">
        <v>669.78</v>
      </c>
      <c r="G22" s="6">
        <v>43570</v>
      </c>
      <c r="H22" s="8">
        <v>87</v>
      </c>
      <c r="I22" s="11">
        <f t="shared" si="0"/>
        <v>58270.86</v>
      </c>
    </row>
    <row r="23" spans="1:9" ht="15.75" thickBot="1" x14ac:dyDescent="0.3">
      <c r="A23" s="5" t="s">
        <v>166</v>
      </c>
      <c r="B23" s="6">
        <v>43555</v>
      </c>
      <c r="C23" s="7" t="s">
        <v>167</v>
      </c>
      <c r="D23" s="8">
        <v>1</v>
      </c>
      <c r="E23" s="6">
        <v>43616</v>
      </c>
      <c r="F23" s="11">
        <v>1701.14</v>
      </c>
      <c r="G23" s="6">
        <v>43630</v>
      </c>
      <c r="H23" s="8">
        <v>14</v>
      </c>
      <c r="I23" s="11">
        <f t="shared" si="0"/>
        <v>23815.960000000003</v>
      </c>
    </row>
    <row r="24" spans="1:9" ht="15.75" thickBot="1" x14ac:dyDescent="0.3">
      <c r="A24" s="5" t="s">
        <v>168</v>
      </c>
      <c r="B24" s="6">
        <v>43553</v>
      </c>
      <c r="C24" s="7" t="s">
        <v>169</v>
      </c>
      <c r="D24" s="8">
        <v>1</v>
      </c>
      <c r="E24" s="6">
        <v>43616</v>
      </c>
      <c r="F24" s="9">
        <v>274.51</v>
      </c>
      <c r="G24" s="6">
        <v>43634</v>
      </c>
      <c r="H24" s="8">
        <v>18</v>
      </c>
      <c r="I24" s="11">
        <f t="shared" si="0"/>
        <v>4941.18</v>
      </c>
    </row>
    <row r="25" spans="1:9" ht="15.75" thickBot="1" x14ac:dyDescent="0.3">
      <c r="A25" s="5" t="s">
        <v>170</v>
      </c>
      <c r="B25" s="6">
        <v>43555</v>
      </c>
      <c r="C25" s="7" t="s">
        <v>171</v>
      </c>
      <c r="D25" s="8">
        <v>1</v>
      </c>
      <c r="E25" s="6">
        <v>43616</v>
      </c>
      <c r="F25" s="9">
        <v>214.17</v>
      </c>
      <c r="G25" s="6">
        <v>43642</v>
      </c>
      <c r="H25" s="8">
        <v>26</v>
      </c>
      <c r="I25" s="11">
        <f t="shared" si="0"/>
        <v>5568.42</v>
      </c>
    </row>
    <row r="26" spans="1:9" ht="15.75" thickBot="1" x14ac:dyDescent="0.3">
      <c r="A26" s="5" t="s">
        <v>172</v>
      </c>
      <c r="B26" s="6">
        <v>43555</v>
      </c>
      <c r="C26" s="7" t="s">
        <v>173</v>
      </c>
      <c r="D26" s="8">
        <v>1</v>
      </c>
      <c r="E26" s="6">
        <v>43585</v>
      </c>
      <c r="F26" s="9">
        <v>133</v>
      </c>
      <c r="G26" s="6">
        <v>43605</v>
      </c>
      <c r="H26" s="8">
        <v>20</v>
      </c>
      <c r="I26" s="11">
        <f t="shared" si="0"/>
        <v>2660</v>
      </c>
    </row>
    <row r="27" spans="1:9" ht="15.75" thickBot="1" x14ac:dyDescent="0.3">
      <c r="A27" s="5" t="s">
        <v>174</v>
      </c>
      <c r="B27" s="6">
        <v>43555</v>
      </c>
      <c r="C27" s="7" t="s">
        <v>175</v>
      </c>
      <c r="D27" s="8">
        <v>1</v>
      </c>
      <c r="E27" s="6">
        <v>43616</v>
      </c>
      <c r="F27" s="9">
        <v>256.2</v>
      </c>
      <c r="G27" s="6">
        <v>43630</v>
      </c>
      <c r="H27" s="8">
        <v>14</v>
      </c>
      <c r="I27" s="11">
        <f t="shared" si="0"/>
        <v>3586.7999999999997</v>
      </c>
    </row>
    <row r="28" spans="1:9" ht="15.75" thickBot="1" x14ac:dyDescent="0.3">
      <c r="A28" s="5" t="s">
        <v>176</v>
      </c>
      <c r="B28" s="6">
        <v>43553</v>
      </c>
      <c r="C28" s="7" t="s">
        <v>177</v>
      </c>
      <c r="D28" s="8">
        <v>1</v>
      </c>
      <c r="E28" s="6">
        <v>43616</v>
      </c>
      <c r="F28" s="9">
        <v>128.1</v>
      </c>
      <c r="G28" s="6">
        <v>43630</v>
      </c>
      <c r="H28" s="8">
        <v>14</v>
      </c>
      <c r="I28" s="11">
        <f t="shared" si="0"/>
        <v>1793.3999999999999</v>
      </c>
    </row>
    <row r="29" spans="1:9" ht="15.75" thickBot="1" x14ac:dyDescent="0.3">
      <c r="A29" s="5" t="s">
        <v>178</v>
      </c>
      <c r="B29" s="6">
        <v>43555</v>
      </c>
      <c r="C29" s="7" t="s">
        <v>26</v>
      </c>
      <c r="D29" s="8">
        <v>1</v>
      </c>
      <c r="E29" s="6">
        <v>43616</v>
      </c>
      <c r="F29" s="9">
        <v>462.14</v>
      </c>
      <c r="G29" s="6">
        <v>43635</v>
      </c>
      <c r="H29" s="8">
        <v>19</v>
      </c>
      <c r="I29" s="11">
        <f t="shared" si="0"/>
        <v>8780.66</v>
      </c>
    </row>
    <row r="30" spans="1:9" ht="15.75" thickBot="1" x14ac:dyDescent="0.3">
      <c r="A30" s="5" t="s">
        <v>179</v>
      </c>
      <c r="B30" s="6">
        <v>43553</v>
      </c>
      <c r="C30" s="7" t="s">
        <v>180</v>
      </c>
      <c r="D30" s="8">
        <v>1</v>
      </c>
      <c r="E30" s="6">
        <v>43585</v>
      </c>
      <c r="F30" s="9">
        <v>319.19</v>
      </c>
      <c r="G30" s="6">
        <v>43605</v>
      </c>
      <c r="H30" s="8">
        <v>20</v>
      </c>
      <c r="I30" s="11">
        <f t="shared" si="0"/>
        <v>6383.8</v>
      </c>
    </row>
    <row r="31" spans="1:9" ht="15.75" thickBot="1" x14ac:dyDescent="0.3">
      <c r="A31" s="5" t="s">
        <v>181</v>
      </c>
      <c r="B31" s="6">
        <v>43555</v>
      </c>
      <c r="C31" s="7" t="s">
        <v>182</v>
      </c>
      <c r="D31" s="8">
        <v>1</v>
      </c>
      <c r="E31" s="6">
        <v>43616</v>
      </c>
      <c r="F31" s="11">
        <v>3781.88</v>
      </c>
      <c r="G31" s="6">
        <v>43630</v>
      </c>
      <c r="H31" s="8">
        <v>14</v>
      </c>
      <c r="I31" s="11">
        <f t="shared" si="0"/>
        <v>52946.32</v>
      </c>
    </row>
    <row r="32" spans="1:9" ht="15.75" thickBot="1" x14ac:dyDescent="0.3">
      <c r="A32" s="5" t="s">
        <v>183</v>
      </c>
      <c r="B32" s="6">
        <v>43554</v>
      </c>
      <c r="C32" s="7" t="s">
        <v>24</v>
      </c>
      <c r="D32" s="8">
        <v>1</v>
      </c>
      <c r="E32" s="6">
        <v>43616</v>
      </c>
      <c r="F32" s="9">
        <v>94.5</v>
      </c>
      <c r="G32" s="6">
        <v>43630</v>
      </c>
      <c r="H32" s="8">
        <v>14</v>
      </c>
      <c r="I32" s="11">
        <f t="shared" si="0"/>
        <v>1323</v>
      </c>
    </row>
    <row r="33" spans="1:9" ht="15.75" thickBot="1" x14ac:dyDescent="0.3">
      <c r="A33" s="5" t="s">
        <v>184</v>
      </c>
      <c r="B33" s="6">
        <v>43554</v>
      </c>
      <c r="C33" s="7" t="s">
        <v>102</v>
      </c>
      <c r="D33" s="8">
        <v>1</v>
      </c>
      <c r="E33" s="6">
        <v>43554</v>
      </c>
      <c r="F33" s="11">
        <v>1561.6</v>
      </c>
      <c r="G33" s="6">
        <v>43570</v>
      </c>
      <c r="H33" s="8">
        <v>16</v>
      </c>
      <c r="I33" s="11">
        <f t="shared" si="0"/>
        <v>24985.599999999999</v>
      </c>
    </row>
    <row r="34" spans="1:9" ht="15.75" thickBot="1" x14ac:dyDescent="0.3">
      <c r="A34" s="5" t="s">
        <v>185</v>
      </c>
      <c r="B34" s="6">
        <v>43555</v>
      </c>
      <c r="C34" s="7" t="s">
        <v>171</v>
      </c>
      <c r="D34" s="8">
        <v>1</v>
      </c>
      <c r="E34" s="6">
        <v>43616</v>
      </c>
      <c r="F34" s="11">
        <v>8361.65</v>
      </c>
      <c r="G34" s="6">
        <v>43642</v>
      </c>
      <c r="H34" s="8">
        <v>26</v>
      </c>
      <c r="I34" s="11">
        <f t="shared" si="0"/>
        <v>217402.9</v>
      </c>
    </row>
    <row r="35" spans="1:9" ht="15.75" thickBot="1" x14ac:dyDescent="0.3">
      <c r="A35" s="5" t="s">
        <v>186</v>
      </c>
      <c r="B35" s="6">
        <v>43554</v>
      </c>
      <c r="C35" s="7" t="s">
        <v>187</v>
      </c>
      <c r="D35" s="8">
        <v>1</v>
      </c>
      <c r="E35" s="6">
        <v>43616</v>
      </c>
      <c r="F35" s="11">
        <v>1914.03</v>
      </c>
      <c r="G35" s="6">
        <v>43630</v>
      </c>
      <c r="H35" s="8">
        <v>14</v>
      </c>
      <c r="I35" s="11">
        <f t="shared" si="0"/>
        <v>26796.42</v>
      </c>
    </row>
    <row r="36" spans="1:9" ht="15.75" thickBot="1" x14ac:dyDescent="0.3">
      <c r="A36" s="5" t="s">
        <v>188</v>
      </c>
      <c r="B36" s="6">
        <v>43553</v>
      </c>
      <c r="C36" s="7" t="s">
        <v>189</v>
      </c>
      <c r="D36" s="8">
        <v>1</v>
      </c>
      <c r="E36" s="6">
        <v>43616</v>
      </c>
      <c r="F36" s="11">
        <v>1153.01</v>
      </c>
      <c r="G36" s="6">
        <v>43634</v>
      </c>
      <c r="H36" s="8">
        <v>18</v>
      </c>
      <c r="I36" s="11">
        <f t="shared" si="0"/>
        <v>20754.18</v>
      </c>
    </row>
    <row r="37" spans="1:9" ht="15.75" thickBot="1" x14ac:dyDescent="0.3">
      <c r="A37" s="5" t="s">
        <v>190</v>
      </c>
      <c r="B37" s="6">
        <v>43555</v>
      </c>
      <c r="C37" s="7" t="s">
        <v>67</v>
      </c>
      <c r="D37" s="8">
        <v>1</v>
      </c>
      <c r="E37" s="6">
        <v>43585</v>
      </c>
      <c r="F37" s="11">
        <v>76186.3</v>
      </c>
      <c r="G37" s="6">
        <v>43591</v>
      </c>
      <c r="H37" s="8">
        <v>6</v>
      </c>
      <c r="I37" s="11">
        <f t="shared" si="0"/>
        <v>457117.80000000005</v>
      </c>
    </row>
    <row r="38" spans="1:9" ht="15.75" thickBot="1" x14ac:dyDescent="0.3">
      <c r="A38" s="5" t="s">
        <v>191</v>
      </c>
      <c r="B38" s="6">
        <v>43556</v>
      </c>
      <c r="C38" s="7" t="s">
        <v>192</v>
      </c>
      <c r="D38" s="8">
        <v>1</v>
      </c>
      <c r="E38" s="6">
        <v>43556</v>
      </c>
      <c r="F38" s="11">
        <v>1290.2</v>
      </c>
      <c r="G38" s="6">
        <v>43605</v>
      </c>
      <c r="H38" s="8">
        <v>49</v>
      </c>
      <c r="I38" s="11">
        <f t="shared" si="0"/>
        <v>63219.8</v>
      </c>
    </row>
    <row r="39" spans="1:9" ht="15.75" thickBot="1" x14ac:dyDescent="0.3">
      <c r="A39" s="5" t="s">
        <v>193</v>
      </c>
      <c r="B39" s="6">
        <v>43556</v>
      </c>
      <c r="C39" s="7" t="s">
        <v>9</v>
      </c>
      <c r="D39" s="8">
        <v>1</v>
      </c>
      <c r="E39" s="6">
        <v>43556</v>
      </c>
      <c r="F39" s="9">
        <v>379.53</v>
      </c>
      <c r="G39" s="6">
        <v>43570</v>
      </c>
      <c r="H39" s="8">
        <v>14</v>
      </c>
      <c r="I39" s="11">
        <f t="shared" si="0"/>
        <v>5313.42</v>
      </c>
    </row>
    <row r="40" spans="1:9" ht="15.75" thickBot="1" x14ac:dyDescent="0.3">
      <c r="A40" s="5" t="s">
        <v>194</v>
      </c>
      <c r="B40" s="6">
        <v>43556</v>
      </c>
      <c r="C40" s="7" t="s">
        <v>9</v>
      </c>
      <c r="D40" s="8">
        <v>1</v>
      </c>
      <c r="E40" s="6">
        <v>43556</v>
      </c>
      <c r="F40" s="9">
        <v>589.24</v>
      </c>
      <c r="G40" s="6">
        <v>43570</v>
      </c>
      <c r="H40" s="8">
        <v>14</v>
      </c>
      <c r="I40" s="11">
        <f t="shared" si="0"/>
        <v>8249.36</v>
      </c>
    </row>
    <row r="41" spans="1:9" ht="15.75" thickBot="1" x14ac:dyDescent="0.3">
      <c r="A41" s="5" t="s">
        <v>195</v>
      </c>
      <c r="B41" s="6">
        <v>43556</v>
      </c>
      <c r="C41" s="7" t="s">
        <v>9</v>
      </c>
      <c r="D41" s="8">
        <v>1</v>
      </c>
      <c r="E41" s="6">
        <v>43556</v>
      </c>
      <c r="F41" s="9">
        <v>444.21</v>
      </c>
      <c r="G41" s="6">
        <v>43570</v>
      </c>
      <c r="H41" s="8">
        <v>14</v>
      </c>
      <c r="I41" s="11">
        <f t="shared" si="0"/>
        <v>6218.94</v>
      </c>
    </row>
    <row r="42" spans="1:9" ht="15.75" thickBot="1" x14ac:dyDescent="0.3">
      <c r="A42" s="5" t="s">
        <v>196</v>
      </c>
      <c r="B42" s="6">
        <v>43565</v>
      </c>
      <c r="C42" s="7" t="s">
        <v>17</v>
      </c>
      <c r="D42" s="8">
        <v>1</v>
      </c>
      <c r="E42" s="6">
        <v>43565</v>
      </c>
      <c r="F42" s="9">
        <v>193.25</v>
      </c>
      <c r="G42" s="6">
        <v>43605</v>
      </c>
      <c r="H42" s="8">
        <v>40</v>
      </c>
      <c r="I42" s="11">
        <f t="shared" si="0"/>
        <v>7730</v>
      </c>
    </row>
    <row r="43" spans="1:9" ht="15.75" thickBot="1" x14ac:dyDescent="0.3">
      <c r="A43" s="5" t="s">
        <v>197</v>
      </c>
      <c r="B43" s="6">
        <v>43564</v>
      </c>
      <c r="C43" s="7" t="s">
        <v>198</v>
      </c>
      <c r="D43" s="8">
        <v>1</v>
      </c>
      <c r="E43" s="6">
        <v>43616</v>
      </c>
      <c r="F43" s="11">
        <v>7970.6</v>
      </c>
      <c r="G43" s="6">
        <v>43605</v>
      </c>
      <c r="H43" s="8">
        <v>-11</v>
      </c>
      <c r="I43" s="11">
        <f t="shared" si="0"/>
        <v>-87676.6</v>
      </c>
    </row>
    <row r="44" spans="1:9" ht="15.75" thickBot="1" x14ac:dyDescent="0.3">
      <c r="A44" s="5" t="s">
        <v>199</v>
      </c>
      <c r="B44" s="6">
        <v>43555</v>
      </c>
      <c r="C44" s="7" t="s">
        <v>200</v>
      </c>
      <c r="D44" s="8">
        <v>1</v>
      </c>
      <c r="E44" s="6">
        <v>43616</v>
      </c>
      <c r="F44" s="11">
        <v>3662.68</v>
      </c>
      <c r="G44" s="6">
        <v>43637</v>
      </c>
      <c r="H44" s="8">
        <v>21</v>
      </c>
      <c r="I44" s="11">
        <f t="shared" si="0"/>
        <v>76916.28</v>
      </c>
    </row>
    <row r="45" spans="1:9" ht="15.75" thickBot="1" x14ac:dyDescent="0.3">
      <c r="A45" s="5" t="s">
        <v>201</v>
      </c>
      <c r="B45" s="6">
        <v>43559</v>
      </c>
      <c r="C45" s="7" t="s">
        <v>202</v>
      </c>
      <c r="D45" s="8">
        <v>1</v>
      </c>
      <c r="E45" s="6">
        <v>43579</v>
      </c>
      <c r="F45" s="11">
        <v>5866.56</v>
      </c>
      <c r="G45" s="6">
        <v>43595</v>
      </c>
      <c r="H45" s="8">
        <v>16</v>
      </c>
      <c r="I45" s="11">
        <f t="shared" si="0"/>
        <v>93864.960000000006</v>
      </c>
    </row>
    <row r="46" spans="1:9" ht="15.75" thickBot="1" x14ac:dyDescent="0.3">
      <c r="A46" s="5" t="s">
        <v>203</v>
      </c>
      <c r="B46" s="6">
        <v>43553</v>
      </c>
      <c r="C46" s="7" t="s">
        <v>177</v>
      </c>
      <c r="D46" s="8">
        <v>1</v>
      </c>
      <c r="E46" s="6">
        <v>43616</v>
      </c>
      <c r="F46" s="9">
        <v>583.94000000000005</v>
      </c>
      <c r="G46" s="6">
        <v>43630</v>
      </c>
      <c r="H46" s="8">
        <v>14</v>
      </c>
      <c r="I46" s="11">
        <f t="shared" si="0"/>
        <v>8175.1600000000008</v>
      </c>
    </row>
    <row r="47" spans="1:9" ht="15.75" thickBot="1" x14ac:dyDescent="0.3">
      <c r="A47" s="5" t="s">
        <v>204</v>
      </c>
      <c r="B47" s="6">
        <v>43555</v>
      </c>
      <c r="C47" s="7" t="s">
        <v>22</v>
      </c>
      <c r="D47" s="8">
        <v>1</v>
      </c>
      <c r="E47" s="6">
        <v>43575</v>
      </c>
      <c r="F47" s="9">
        <v>685.12</v>
      </c>
      <c r="G47" s="6">
        <v>43578</v>
      </c>
      <c r="H47" s="8">
        <v>3</v>
      </c>
      <c r="I47" s="11">
        <f t="shared" si="0"/>
        <v>2055.36</v>
      </c>
    </row>
    <row r="48" spans="1:9" ht="15.75" thickBot="1" x14ac:dyDescent="0.3">
      <c r="A48" s="5" t="s">
        <v>205</v>
      </c>
      <c r="B48" s="6">
        <v>43555</v>
      </c>
      <c r="C48" s="7" t="s">
        <v>206</v>
      </c>
      <c r="D48" s="8">
        <v>1</v>
      </c>
      <c r="E48" s="6">
        <v>43616</v>
      </c>
      <c r="F48" s="11">
        <v>6533.1</v>
      </c>
      <c r="G48" s="6">
        <v>43630</v>
      </c>
      <c r="H48" s="8">
        <v>14</v>
      </c>
      <c r="I48" s="11">
        <f t="shared" si="0"/>
        <v>91463.400000000009</v>
      </c>
    </row>
    <row r="49" spans="1:9" ht="15.75" thickBot="1" x14ac:dyDescent="0.3">
      <c r="A49" s="5" t="s">
        <v>207</v>
      </c>
      <c r="B49" s="6">
        <v>43563</v>
      </c>
      <c r="C49" s="7" t="s">
        <v>121</v>
      </c>
      <c r="D49" s="8">
        <v>1</v>
      </c>
      <c r="E49" s="6">
        <v>43563</v>
      </c>
      <c r="F49" s="9">
        <v>573.4</v>
      </c>
      <c r="G49" s="6">
        <v>43570</v>
      </c>
      <c r="H49" s="8">
        <v>7</v>
      </c>
      <c r="I49" s="11">
        <f t="shared" si="0"/>
        <v>4013.7999999999997</v>
      </c>
    </row>
    <row r="50" spans="1:9" ht="15.75" thickBot="1" x14ac:dyDescent="0.3">
      <c r="A50" s="5" t="s">
        <v>208</v>
      </c>
      <c r="B50" s="6">
        <v>43565</v>
      </c>
      <c r="C50" s="7" t="s">
        <v>209</v>
      </c>
      <c r="D50" s="8">
        <v>1</v>
      </c>
      <c r="E50" s="6">
        <v>43595</v>
      </c>
      <c r="F50" s="11">
        <v>1211</v>
      </c>
      <c r="G50" s="6">
        <v>43605</v>
      </c>
      <c r="H50" s="8">
        <v>10</v>
      </c>
      <c r="I50" s="11">
        <f t="shared" si="0"/>
        <v>12110</v>
      </c>
    </row>
    <row r="51" spans="1:9" ht="15.75" thickBot="1" x14ac:dyDescent="0.3">
      <c r="A51" s="5" t="s">
        <v>210</v>
      </c>
      <c r="B51" s="6">
        <v>43560</v>
      </c>
      <c r="C51" s="7" t="s">
        <v>28</v>
      </c>
      <c r="D51" s="8">
        <v>1</v>
      </c>
      <c r="E51" s="6">
        <v>43580</v>
      </c>
      <c r="F51" s="11">
        <v>2060.58</v>
      </c>
      <c r="G51" s="6">
        <v>43570</v>
      </c>
      <c r="H51" s="8">
        <v>-10</v>
      </c>
      <c r="I51" s="11">
        <f t="shared" si="0"/>
        <v>-20605.8</v>
      </c>
    </row>
    <row r="52" spans="1:9" ht="15.75" thickBot="1" x14ac:dyDescent="0.3">
      <c r="A52" s="5" t="s">
        <v>211</v>
      </c>
      <c r="B52" s="6">
        <v>43560</v>
      </c>
      <c r="C52" s="7" t="s">
        <v>28</v>
      </c>
      <c r="D52" s="8">
        <v>1</v>
      </c>
      <c r="E52" s="6">
        <v>43580</v>
      </c>
      <c r="F52" s="11">
        <v>2060.58</v>
      </c>
      <c r="G52" s="6">
        <v>43570</v>
      </c>
      <c r="H52" s="8">
        <v>-10</v>
      </c>
      <c r="I52" s="11">
        <f t="shared" si="0"/>
        <v>-20605.8</v>
      </c>
    </row>
    <row r="53" spans="1:9" ht="15.75" thickBot="1" x14ac:dyDescent="0.3">
      <c r="A53" s="5" t="s">
        <v>212</v>
      </c>
      <c r="B53" s="6">
        <v>43563</v>
      </c>
      <c r="C53" s="7" t="s">
        <v>33</v>
      </c>
      <c r="D53" s="8">
        <v>1</v>
      </c>
      <c r="E53" s="6">
        <v>43563</v>
      </c>
      <c r="F53" s="11">
        <v>6918</v>
      </c>
      <c r="G53" s="6">
        <v>43560</v>
      </c>
      <c r="H53" s="8">
        <v>-3</v>
      </c>
      <c r="I53" s="11">
        <f t="shared" si="0"/>
        <v>-20754</v>
      </c>
    </row>
    <row r="54" spans="1:9" ht="15.75" thickBot="1" x14ac:dyDescent="0.3">
      <c r="A54" s="5" t="s">
        <v>213</v>
      </c>
      <c r="B54" s="6">
        <v>43571</v>
      </c>
      <c r="C54" s="7" t="s">
        <v>214</v>
      </c>
      <c r="D54" s="8">
        <v>1</v>
      </c>
      <c r="E54" s="6">
        <v>43601</v>
      </c>
      <c r="F54" s="9">
        <v>896.7</v>
      </c>
      <c r="G54" s="6">
        <v>43605</v>
      </c>
      <c r="H54" s="8">
        <v>4</v>
      </c>
      <c r="I54" s="11">
        <f t="shared" si="0"/>
        <v>3586.8</v>
      </c>
    </row>
    <row r="55" spans="1:9" ht="15.75" thickBot="1" x14ac:dyDescent="0.3">
      <c r="A55" s="5" t="s">
        <v>215</v>
      </c>
      <c r="B55" s="6">
        <v>43570</v>
      </c>
      <c r="C55" s="7" t="s">
        <v>9</v>
      </c>
      <c r="D55" s="8">
        <v>1</v>
      </c>
      <c r="E55" s="6">
        <v>43570</v>
      </c>
      <c r="F55" s="9">
        <v>361.83</v>
      </c>
      <c r="G55" s="6">
        <v>43585</v>
      </c>
      <c r="H55" s="8">
        <v>15</v>
      </c>
      <c r="I55" s="11">
        <f t="shared" si="0"/>
        <v>5427.45</v>
      </c>
    </row>
    <row r="56" spans="1:9" ht="15.75" thickBot="1" x14ac:dyDescent="0.3">
      <c r="A56" s="5" t="s">
        <v>216</v>
      </c>
      <c r="B56" s="6">
        <v>43570</v>
      </c>
      <c r="C56" s="7" t="s">
        <v>9</v>
      </c>
      <c r="D56" s="8">
        <v>1</v>
      </c>
      <c r="E56" s="6">
        <v>43570</v>
      </c>
      <c r="F56" s="9">
        <v>362.06</v>
      </c>
      <c r="G56" s="6">
        <v>43585</v>
      </c>
      <c r="H56" s="8">
        <v>15</v>
      </c>
      <c r="I56" s="11">
        <f t="shared" si="0"/>
        <v>5430.9</v>
      </c>
    </row>
    <row r="57" spans="1:9" ht="15.75" thickBot="1" x14ac:dyDescent="0.3">
      <c r="A57" s="5" t="s">
        <v>217</v>
      </c>
      <c r="B57" s="6">
        <v>43570</v>
      </c>
      <c r="C57" s="7" t="s">
        <v>9</v>
      </c>
      <c r="D57" s="8">
        <v>1</v>
      </c>
      <c r="E57" s="6">
        <v>43570</v>
      </c>
      <c r="F57" s="9">
        <v>585.04</v>
      </c>
      <c r="G57" s="6">
        <v>43585</v>
      </c>
      <c r="H57" s="8">
        <v>15</v>
      </c>
      <c r="I57" s="11">
        <f t="shared" si="0"/>
        <v>8775.5999999999985</v>
      </c>
    </row>
    <row r="58" spans="1:9" ht="15.75" thickBot="1" x14ac:dyDescent="0.3">
      <c r="A58" s="5" t="s">
        <v>218</v>
      </c>
      <c r="B58" s="6">
        <v>43572</v>
      </c>
      <c r="C58" s="7" t="s">
        <v>92</v>
      </c>
      <c r="D58" s="8">
        <v>1</v>
      </c>
      <c r="E58" s="6">
        <v>43572</v>
      </c>
      <c r="F58" s="9">
        <v>156.4</v>
      </c>
      <c r="G58" s="6">
        <v>43585</v>
      </c>
      <c r="H58" s="8">
        <v>13</v>
      </c>
      <c r="I58" s="11">
        <f t="shared" si="0"/>
        <v>2033.2</v>
      </c>
    </row>
    <row r="59" spans="1:9" ht="15.75" thickBot="1" x14ac:dyDescent="0.3">
      <c r="A59" s="5" t="s">
        <v>219</v>
      </c>
      <c r="B59" s="6">
        <v>43571</v>
      </c>
      <c r="C59" s="7" t="s">
        <v>161</v>
      </c>
      <c r="D59" s="8">
        <v>1</v>
      </c>
      <c r="E59" s="6">
        <v>43571</v>
      </c>
      <c r="F59" s="11">
        <v>36600</v>
      </c>
      <c r="G59" s="6">
        <v>43620</v>
      </c>
      <c r="H59" s="8">
        <v>49</v>
      </c>
      <c r="I59" s="11">
        <f t="shared" si="0"/>
        <v>1793400</v>
      </c>
    </row>
    <row r="60" spans="1:9" ht="15.75" thickBot="1" x14ac:dyDescent="0.3">
      <c r="A60" s="5" t="s">
        <v>220</v>
      </c>
      <c r="B60" s="6">
        <v>43571</v>
      </c>
      <c r="C60" s="7" t="s">
        <v>161</v>
      </c>
      <c r="D60" s="8">
        <v>1</v>
      </c>
      <c r="E60" s="6">
        <v>43571</v>
      </c>
      <c r="F60" s="11">
        <v>30500</v>
      </c>
      <c r="G60" s="6">
        <v>43620</v>
      </c>
      <c r="H60" s="8">
        <v>49</v>
      </c>
      <c r="I60" s="11">
        <f t="shared" si="0"/>
        <v>1494500</v>
      </c>
    </row>
    <row r="61" spans="1:9" ht="15.75" thickBot="1" x14ac:dyDescent="0.3">
      <c r="A61" s="5" t="s">
        <v>221</v>
      </c>
      <c r="B61" s="6">
        <v>43575</v>
      </c>
      <c r="C61" s="7" t="s">
        <v>85</v>
      </c>
      <c r="D61" s="8">
        <v>1</v>
      </c>
      <c r="E61" s="6">
        <v>43575</v>
      </c>
      <c r="F61" s="9">
        <v>429.9</v>
      </c>
      <c r="G61" s="6">
        <v>43585</v>
      </c>
      <c r="H61" s="8">
        <v>10</v>
      </c>
      <c r="I61" s="11">
        <f t="shared" si="0"/>
        <v>4299</v>
      </c>
    </row>
    <row r="62" spans="1:9" ht="15.75" thickBot="1" x14ac:dyDescent="0.3">
      <c r="A62" s="5" t="s">
        <v>222</v>
      </c>
      <c r="B62" s="6">
        <v>43564</v>
      </c>
      <c r="C62" s="7" t="s">
        <v>223</v>
      </c>
      <c r="D62" s="8">
        <v>1</v>
      </c>
      <c r="E62" s="6">
        <v>43564</v>
      </c>
      <c r="F62" s="9">
        <v>166.9</v>
      </c>
      <c r="G62" s="6">
        <v>43630</v>
      </c>
      <c r="H62" s="8">
        <v>66</v>
      </c>
      <c r="I62" s="11">
        <f t="shared" si="0"/>
        <v>11015.4</v>
      </c>
    </row>
    <row r="63" spans="1:9" ht="15.75" thickBot="1" x14ac:dyDescent="0.3">
      <c r="A63" s="5" t="s">
        <v>224</v>
      </c>
      <c r="B63" s="6">
        <v>43552</v>
      </c>
      <c r="C63" s="7" t="s">
        <v>225</v>
      </c>
      <c r="D63" s="8">
        <v>1</v>
      </c>
      <c r="E63" s="6">
        <v>43616</v>
      </c>
      <c r="F63" s="11">
        <v>20008</v>
      </c>
      <c r="G63" s="6">
        <v>43634</v>
      </c>
      <c r="H63" s="8">
        <v>18</v>
      </c>
      <c r="I63" s="11">
        <f t="shared" si="0"/>
        <v>360144</v>
      </c>
    </row>
    <row r="64" spans="1:9" ht="15.75" thickBot="1" x14ac:dyDescent="0.3">
      <c r="A64" s="5" t="s">
        <v>226</v>
      </c>
      <c r="B64" s="6">
        <v>43514</v>
      </c>
      <c r="C64" s="7" t="s">
        <v>104</v>
      </c>
      <c r="D64" s="8">
        <v>1</v>
      </c>
      <c r="E64" s="6">
        <v>43555</v>
      </c>
      <c r="F64" s="9">
        <v>669.78</v>
      </c>
      <c r="G64" s="6">
        <v>43585</v>
      </c>
      <c r="H64" s="8">
        <v>30</v>
      </c>
      <c r="I64" s="11">
        <f t="shared" si="0"/>
        <v>20093.399999999998</v>
      </c>
    </row>
    <row r="65" spans="1:9" ht="15.75" thickBot="1" x14ac:dyDescent="0.3">
      <c r="A65" s="5" t="s">
        <v>227</v>
      </c>
      <c r="B65" s="6">
        <v>43584</v>
      </c>
      <c r="C65" s="7" t="s">
        <v>228</v>
      </c>
      <c r="D65" s="8">
        <v>1</v>
      </c>
      <c r="E65" s="6">
        <v>43616</v>
      </c>
      <c r="F65" s="9">
        <v>976</v>
      </c>
      <c r="G65" s="6">
        <v>43637</v>
      </c>
      <c r="H65" s="8">
        <v>21</v>
      </c>
      <c r="I65" s="11">
        <f t="shared" si="0"/>
        <v>20496</v>
      </c>
    </row>
    <row r="66" spans="1:9" ht="15.75" thickBot="1" x14ac:dyDescent="0.3">
      <c r="A66" s="5" t="s">
        <v>229</v>
      </c>
      <c r="B66" s="6">
        <v>43585</v>
      </c>
      <c r="C66" s="7" t="s">
        <v>61</v>
      </c>
      <c r="D66" s="8">
        <v>1</v>
      </c>
      <c r="E66" s="6">
        <v>43585</v>
      </c>
      <c r="F66" s="9">
        <v>141.80000000000001</v>
      </c>
      <c r="G66" s="6">
        <v>43585</v>
      </c>
      <c r="H66" s="8">
        <v>0</v>
      </c>
      <c r="I66" s="11">
        <f t="shared" si="0"/>
        <v>0</v>
      </c>
    </row>
    <row r="67" spans="1:9" ht="15.75" thickBot="1" x14ac:dyDescent="0.3">
      <c r="A67" s="5" t="s">
        <v>230</v>
      </c>
      <c r="B67" s="6">
        <v>43585</v>
      </c>
      <c r="C67" s="7" t="s">
        <v>59</v>
      </c>
      <c r="D67" s="8">
        <v>1</v>
      </c>
      <c r="E67" s="6">
        <v>43585</v>
      </c>
      <c r="F67" s="9">
        <v>1.26</v>
      </c>
      <c r="G67" s="6">
        <v>43585</v>
      </c>
      <c r="H67" s="8">
        <v>0</v>
      </c>
      <c r="I67" s="11">
        <f t="shared" ref="I67:I130" si="1">H67*F67</f>
        <v>0</v>
      </c>
    </row>
    <row r="68" spans="1:9" ht="15.75" thickBot="1" x14ac:dyDescent="0.3">
      <c r="A68" s="5" t="s">
        <v>231</v>
      </c>
      <c r="B68" s="6">
        <v>43571</v>
      </c>
      <c r="C68" s="7" t="s">
        <v>104</v>
      </c>
      <c r="D68" s="8">
        <v>1</v>
      </c>
      <c r="E68" s="6">
        <v>43616</v>
      </c>
      <c r="F68" s="9">
        <v>669.78</v>
      </c>
      <c r="G68" s="6">
        <v>43616</v>
      </c>
      <c r="H68" s="8">
        <v>0</v>
      </c>
      <c r="I68" s="11">
        <f t="shared" si="1"/>
        <v>0</v>
      </c>
    </row>
    <row r="69" spans="1:9" ht="15.75" thickBot="1" x14ac:dyDescent="0.3">
      <c r="A69" s="5" t="s">
        <v>232</v>
      </c>
      <c r="B69" s="6">
        <v>43580</v>
      </c>
      <c r="C69" s="7" t="s">
        <v>233</v>
      </c>
      <c r="D69" s="8">
        <v>1</v>
      </c>
      <c r="E69" s="6">
        <v>43616</v>
      </c>
      <c r="F69" s="9">
        <v>86.86</v>
      </c>
      <c r="G69" s="6">
        <v>43635</v>
      </c>
      <c r="H69" s="8">
        <v>19</v>
      </c>
      <c r="I69" s="11">
        <f t="shared" si="1"/>
        <v>1650.34</v>
      </c>
    </row>
    <row r="70" spans="1:9" ht="15.75" thickBot="1" x14ac:dyDescent="0.3">
      <c r="A70" s="5" t="s">
        <v>232</v>
      </c>
      <c r="B70" s="6">
        <v>43580</v>
      </c>
      <c r="C70" s="7" t="s">
        <v>233</v>
      </c>
      <c r="D70" s="8">
        <v>2</v>
      </c>
      <c r="E70" s="6">
        <v>43646</v>
      </c>
      <c r="F70" s="9">
        <v>86.87</v>
      </c>
      <c r="G70" s="6">
        <v>43635</v>
      </c>
      <c r="H70" s="8">
        <v>-11</v>
      </c>
      <c r="I70" s="11">
        <f t="shared" si="1"/>
        <v>-955.57</v>
      </c>
    </row>
    <row r="71" spans="1:9" ht="15.75" thickBot="1" x14ac:dyDescent="0.3">
      <c r="A71" s="5" t="s">
        <v>234</v>
      </c>
      <c r="B71" s="6">
        <v>43585</v>
      </c>
      <c r="C71" s="7" t="s">
        <v>41</v>
      </c>
      <c r="D71" s="8">
        <v>1</v>
      </c>
      <c r="E71" s="6">
        <v>43585</v>
      </c>
      <c r="F71" s="11">
        <v>3665.98</v>
      </c>
      <c r="G71" s="6">
        <v>43585</v>
      </c>
      <c r="H71" s="8">
        <v>0</v>
      </c>
      <c r="I71" s="11">
        <f t="shared" si="1"/>
        <v>0</v>
      </c>
    </row>
    <row r="72" spans="1:9" ht="15.75" thickBot="1" x14ac:dyDescent="0.3">
      <c r="A72" s="5" t="s">
        <v>235</v>
      </c>
      <c r="B72" s="6">
        <v>43570</v>
      </c>
      <c r="C72" s="7" t="s">
        <v>53</v>
      </c>
      <c r="D72" s="8">
        <v>1</v>
      </c>
      <c r="E72" s="6">
        <v>43570</v>
      </c>
      <c r="F72" s="9">
        <v>20.5</v>
      </c>
      <c r="G72" s="6">
        <v>43598</v>
      </c>
      <c r="H72" s="8">
        <v>28</v>
      </c>
      <c r="I72" s="11">
        <f t="shared" si="1"/>
        <v>574</v>
      </c>
    </row>
    <row r="73" spans="1:9" ht="15.75" thickBot="1" x14ac:dyDescent="0.3">
      <c r="A73" s="5" t="s">
        <v>236</v>
      </c>
      <c r="B73" s="6">
        <v>43567</v>
      </c>
      <c r="C73" s="7" t="s">
        <v>237</v>
      </c>
      <c r="D73" s="8">
        <v>1</v>
      </c>
      <c r="E73" s="6">
        <v>43616</v>
      </c>
      <c r="F73" s="11">
        <v>2952.4</v>
      </c>
      <c r="G73" s="6">
        <v>43630</v>
      </c>
      <c r="H73" s="8">
        <v>14</v>
      </c>
      <c r="I73" s="11">
        <f t="shared" si="1"/>
        <v>41333.599999999999</v>
      </c>
    </row>
    <row r="74" spans="1:9" ht="15.75" thickBot="1" x14ac:dyDescent="0.3">
      <c r="A74" s="5" t="s">
        <v>238</v>
      </c>
      <c r="B74" s="6">
        <v>43567</v>
      </c>
      <c r="C74" s="7" t="s">
        <v>237</v>
      </c>
      <c r="D74" s="8">
        <v>1</v>
      </c>
      <c r="E74" s="6">
        <v>43616</v>
      </c>
      <c r="F74" s="11">
        <v>3977.2</v>
      </c>
      <c r="G74" s="6">
        <v>43630</v>
      </c>
      <c r="H74" s="8">
        <v>14</v>
      </c>
      <c r="I74" s="11">
        <f t="shared" si="1"/>
        <v>55680.799999999996</v>
      </c>
    </row>
    <row r="75" spans="1:9" ht="15.75" thickBot="1" x14ac:dyDescent="0.3">
      <c r="A75" s="5" t="s">
        <v>239</v>
      </c>
      <c r="B75" s="6">
        <v>43571</v>
      </c>
      <c r="C75" s="7" t="s">
        <v>67</v>
      </c>
      <c r="D75" s="8">
        <v>1</v>
      </c>
      <c r="E75" s="6">
        <v>43571</v>
      </c>
      <c r="F75" s="9">
        <v>426.17</v>
      </c>
      <c r="G75" s="6">
        <v>43641</v>
      </c>
      <c r="H75" s="8">
        <v>70</v>
      </c>
      <c r="I75" s="11">
        <f t="shared" si="1"/>
        <v>29831.9</v>
      </c>
    </row>
    <row r="76" spans="1:9" ht="15.75" thickBot="1" x14ac:dyDescent="0.3">
      <c r="A76" s="5" t="s">
        <v>240</v>
      </c>
      <c r="B76" s="6">
        <v>43567</v>
      </c>
      <c r="C76" s="7" t="s">
        <v>241</v>
      </c>
      <c r="D76" s="8">
        <v>1</v>
      </c>
      <c r="E76" s="6">
        <v>43605</v>
      </c>
      <c r="F76" s="11">
        <v>4475.95</v>
      </c>
      <c r="G76" s="6">
        <v>43564</v>
      </c>
      <c r="H76" s="8">
        <v>-41</v>
      </c>
      <c r="I76" s="11">
        <f t="shared" si="1"/>
        <v>-183513.94999999998</v>
      </c>
    </row>
    <row r="77" spans="1:9" ht="15.75" thickBot="1" x14ac:dyDescent="0.3">
      <c r="A77" s="5" t="s">
        <v>242</v>
      </c>
      <c r="B77" s="6">
        <v>43573</v>
      </c>
      <c r="C77" s="7" t="s">
        <v>243</v>
      </c>
      <c r="D77" s="8">
        <v>1</v>
      </c>
      <c r="E77" s="6">
        <v>43618</v>
      </c>
      <c r="F77" s="9">
        <v>242.78</v>
      </c>
      <c r="G77" s="6">
        <v>43630</v>
      </c>
      <c r="H77" s="8">
        <v>12</v>
      </c>
      <c r="I77" s="11">
        <f t="shared" si="1"/>
        <v>2913.36</v>
      </c>
    </row>
    <row r="78" spans="1:9" ht="15.75" thickBot="1" x14ac:dyDescent="0.3">
      <c r="A78" s="5" t="s">
        <v>244</v>
      </c>
      <c r="B78" s="6">
        <v>43590</v>
      </c>
      <c r="C78" s="7" t="s">
        <v>131</v>
      </c>
      <c r="D78" s="8">
        <v>1</v>
      </c>
      <c r="E78" s="6">
        <v>43590</v>
      </c>
      <c r="F78" s="9">
        <v>512</v>
      </c>
      <c r="G78" s="6">
        <v>43605</v>
      </c>
      <c r="H78" s="8">
        <v>15</v>
      </c>
      <c r="I78" s="11">
        <f t="shared" si="1"/>
        <v>7680</v>
      </c>
    </row>
    <row r="79" spans="1:9" ht="15.75" thickBot="1" x14ac:dyDescent="0.3">
      <c r="A79" s="5" t="s">
        <v>245</v>
      </c>
      <c r="B79" s="6">
        <v>43585</v>
      </c>
      <c r="C79" s="7" t="s">
        <v>61</v>
      </c>
      <c r="D79" s="8">
        <v>1</v>
      </c>
      <c r="E79" s="6">
        <v>43585</v>
      </c>
      <c r="F79" s="9">
        <v>396</v>
      </c>
      <c r="G79" s="6">
        <v>43600</v>
      </c>
      <c r="H79" s="8">
        <v>15</v>
      </c>
      <c r="I79" s="11">
        <f t="shared" si="1"/>
        <v>5940</v>
      </c>
    </row>
    <row r="80" spans="1:9" ht="15.75" thickBot="1" x14ac:dyDescent="0.3">
      <c r="A80" s="5" t="s">
        <v>246</v>
      </c>
      <c r="B80" s="6">
        <v>43585</v>
      </c>
      <c r="C80" s="7" t="s">
        <v>59</v>
      </c>
      <c r="D80" s="8">
        <v>1</v>
      </c>
      <c r="E80" s="6">
        <v>43585</v>
      </c>
      <c r="F80" s="9">
        <v>1.26</v>
      </c>
      <c r="G80" s="6">
        <v>43600</v>
      </c>
      <c r="H80" s="8">
        <v>15</v>
      </c>
      <c r="I80" s="11">
        <f t="shared" si="1"/>
        <v>18.899999999999999</v>
      </c>
    </row>
    <row r="81" spans="1:9" ht="15.75" thickBot="1" x14ac:dyDescent="0.3">
      <c r="A81" s="5" t="s">
        <v>247</v>
      </c>
      <c r="B81" s="6">
        <v>43585</v>
      </c>
      <c r="C81" s="7" t="s">
        <v>248</v>
      </c>
      <c r="D81" s="8">
        <v>1</v>
      </c>
      <c r="E81" s="6">
        <v>43615</v>
      </c>
      <c r="F81" s="9">
        <v>160.32</v>
      </c>
      <c r="G81" s="6">
        <v>43630</v>
      </c>
      <c r="H81" s="8">
        <v>15</v>
      </c>
      <c r="I81" s="11">
        <f t="shared" si="1"/>
        <v>2404.7999999999997</v>
      </c>
    </row>
    <row r="82" spans="1:9" ht="15.75" thickBot="1" x14ac:dyDescent="0.3">
      <c r="A82" s="5" t="s">
        <v>249</v>
      </c>
      <c r="B82" s="6">
        <v>43585</v>
      </c>
      <c r="C82" s="7" t="s">
        <v>250</v>
      </c>
      <c r="D82" s="8">
        <v>1</v>
      </c>
      <c r="E82" s="6">
        <v>43615</v>
      </c>
      <c r="F82" s="11">
        <v>1518.06</v>
      </c>
      <c r="G82" s="6">
        <v>43630</v>
      </c>
      <c r="H82" s="8">
        <v>15</v>
      </c>
      <c r="I82" s="11">
        <f t="shared" si="1"/>
        <v>22770.899999999998</v>
      </c>
    </row>
    <row r="83" spans="1:9" ht="15.75" thickBot="1" x14ac:dyDescent="0.3">
      <c r="A83" s="5" t="s">
        <v>251</v>
      </c>
      <c r="B83" s="6">
        <v>43585</v>
      </c>
      <c r="C83" s="7" t="s">
        <v>250</v>
      </c>
      <c r="D83" s="8">
        <v>1</v>
      </c>
      <c r="E83" s="6">
        <v>43615</v>
      </c>
      <c r="F83" s="11">
        <v>1518.06</v>
      </c>
      <c r="G83" s="6">
        <v>43630</v>
      </c>
      <c r="H83" s="8">
        <v>15</v>
      </c>
      <c r="I83" s="11">
        <f t="shared" si="1"/>
        <v>22770.899999999998</v>
      </c>
    </row>
    <row r="84" spans="1:9" ht="15.75" thickBot="1" x14ac:dyDescent="0.3">
      <c r="A84" s="5" t="s">
        <v>252</v>
      </c>
      <c r="B84" s="6">
        <v>43585</v>
      </c>
      <c r="C84" s="7" t="s">
        <v>253</v>
      </c>
      <c r="D84" s="8">
        <v>1</v>
      </c>
      <c r="E84" s="6">
        <v>43646</v>
      </c>
      <c r="F84" s="9">
        <v>28.06</v>
      </c>
      <c r="G84" s="6">
        <v>43565</v>
      </c>
      <c r="H84" s="8">
        <v>-81</v>
      </c>
      <c r="I84" s="11">
        <f t="shared" si="1"/>
        <v>-2272.8599999999997</v>
      </c>
    </row>
    <row r="85" spans="1:9" ht="15.75" thickBot="1" x14ac:dyDescent="0.3">
      <c r="A85" s="5" t="s">
        <v>254</v>
      </c>
      <c r="B85" s="6">
        <v>43585</v>
      </c>
      <c r="C85" s="7" t="s">
        <v>255</v>
      </c>
      <c r="D85" s="8">
        <v>1</v>
      </c>
      <c r="E85" s="6">
        <v>43585</v>
      </c>
      <c r="F85" s="11">
        <v>3300</v>
      </c>
      <c r="G85" s="6">
        <v>43591</v>
      </c>
      <c r="H85" s="8">
        <v>6</v>
      </c>
      <c r="I85" s="11">
        <f t="shared" si="1"/>
        <v>19800</v>
      </c>
    </row>
    <row r="86" spans="1:9" ht="15.75" thickBot="1" x14ac:dyDescent="0.3">
      <c r="A86" s="5" t="s">
        <v>254</v>
      </c>
      <c r="B86" s="6">
        <v>43585</v>
      </c>
      <c r="C86" s="7" t="s">
        <v>255</v>
      </c>
      <c r="D86" s="8">
        <v>2</v>
      </c>
      <c r="E86" s="6">
        <v>43615</v>
      </c>
      <c r="F86" s="11">
        <v>3325.15</v>
      </c>
      <c r="G86" s="6">
        <v>43630</v>
      </c>
      <c r="H86" s="8">
        <v>15</v>
      </c>
      <c r="I86" s="11">
        <f t="shared" si="1"/>
        <v>49877.25</v>
      </c>
    </row>
    <row r="87" spans="1:9" ht="15.75" thickBot="1" x14ac:dyDescent="0.3">
      <c r="A87" s="5" t="s">
        <v>256</v>
      </c>
      <c r="B87" s="6">
        <v>43585</v>
      </c>
      <c r="C87" s="7" t="s">
        <v>64</v>
      </c>
      <c r="D87" s="8">
        <v>1</v>
      </c>
      <c r="E87" s="6">
        <v>43585</v>
      </c>
      <c r="F87" s="9">
        <v>35.01</v>
      </c>
      <c r="G87" s="6">
        <v>43600</v>
      </c>
      <c r="H87" s="8">
        <v>15</v>
      </c>
      <c r="I87" s="11">
        <f t="shared" si="1"/>
        <v>525.15</v>
      </c>
    </row>
    <row r="88" spans="1:9" ht="15.75" thickBot="1" x14ac:dyDescent="0.3">
      <c r="A88" s="5" t="s">
        <v>257</v>
      </c>
      <c r="B88" s="6">
        <v>43585</v>
      </c>
      <c r="C88" s="7" t="s">
        <v>22</v>
      </c>
      <c r="D88" s="8">
        <v>1</v>
      </c>
      <c r="E88" s="6">
        <v>43605</v>
      </c>
      <c r="F88" s="9">
        <v>749.73</v>
      </c>
      <c r="G88" s="6">
        <v>43605</v>
      </c>
      <c r="H88" s="8">
        <v>0</v>
      </c>
      <c r="I88" s="11">
        <f t="shared" si="1"/>
        <v>0</v>
      </c>
    </row>
    <row r="89" spans="1:9" ht="15.75" thickBot="1" x14ac:dyDescent="0.3">
      <c r="A89" s="5" t="s">
        <v>258</v>
      </c>
      <c r="B89" s="6">
        <v>43585</v>
      </c>
      <c r="C89" s="7" t="s">
        <v>237</v>
      </c>
      <c r="D89" s="8">
        <v>1</v>
      </c>
      <c r="E89" s="6">
        <v>43616</v>
      </c>
      <c r="F89" s="9">
        <v>534.41999999999996</v>
      </c>
      <c r="G89" s="6">
        <v>43630</v>
      </c>
      <c r="H89" s="8">
        <v>14</v>
      </c>
      <c r="I89" s="11">
        <f t="shared" si="1"/>
        <v>7481.8799999999992</v>
      </c>
    </row>
    <row r="90" spans="1:9" ht="15.75" thickBot="1" x14ac:dyDescent="0.3">
      <c r="A90" s="5" t="s">
        <v>259</v>
      </c>
      <c r="B90" s="6">
        <v>43587</v>
      </c>
      <c r="C90" s="7" t="s">
        <v>260</v>
      </c>
      <c r="D90" s="8">
        <v>1</v>
      </c>
      <c r="E90" s="6">
        <v>43646</v>
      </c>
      <c r="F90" s="11">
        <v>1281</v>
      </c>
      <c r="G90" s="6">
        <v>43605</v>
      </c>
      <c r="H90" s="8">
        <v>-41</v>
      </c>
      <c r="I90" s="11">
        <f t="shared" si="1"/>
        <v>-52521</v>
      </c>
    </row>
    <row r="91" spans="1:9" ht="15.75" thickBot="1" x14ac:dyDescent="0.3">
      <c r="A91" s="5" t="s">
        <v>261</v>
      </c>
      <c r="B91" s="6">
        <v>43586</v>
      </c>
      <c r="C91" s="7" t="s">
        <v>9</v>
      </c>
      <c r="D91" s="8">
        <v>1</v>
      </c>
      <c r="E91" s="6">
        <v>43586</v>
      </c>
      <c r="F91" s="9">
        <v>444.21</v>
      </c>
      <c r="G91" s="6">
        <v>43600</v>
      </c>
      <c r="H91" s="8">
        <v>14</v>
      </c>
      <c r="I91" s="11">
        <f t="shared" si="1"/>
        <v>6218.94</v>
      </c>
    </row>
    <row r="92" spans="1:9" ht="15.75" thickBot="1" x14ac:dyDescent="0.3">
      <c r="A92" s="5" t="s">
        <v>262</v>
      </c>
      <c r="B92" s="6">
        <v>43586</v>
      </c>
      <c r="C92" s="7" t="s">
        <v>9</v>
      </c>
      <c r="D92" s="8">
        <v>1</v>
      </c>
      <c r="E92" s="6">
        <v>43586</v>
      </c>
      <c r="F92" s="9">
        <v>379.53</v>
      </c>
      <c r="G92" s="6">
        <v>43600</v>
      </c>
      <c r="H92" s="8">
        <v>14</v>
      </c>
      <c r="I92" s="11">
        <f t="shared" si="1"/>
        <v>5313.42</v>
      </c>
    </row>
    <row r="93" spans="1:9" ht="15.75" thickBot="1" x14ac:dyDescent="0.3">
      <c r="A93" s="5" t="s">
        <v>263</v>
      </c>
      <c r="B93" s="6">
        <v>43586</v>
      </c>
      <c r="C93" s="7" t="s">
        <v>9</v>
      </c>
      <c r="D93" s="8">
        <v>1</v>
      </c>
      <c r="E93" s="6">
        <v>43586</v>
      </c>
      <c r="F93" s="9">
        <v>589.24</v>
      </c>
      <c r="G93" s="6">
        <v>43600</v>
      </c>
      <c r="H93" s="8">
        <v>14</v>
      </c>
      <c r="I93" s="11">
        <f t="shared" si="1"/>
        <v>8249.36</v>
      </c>
    </row>
    <row r="94" spans="1:9" ht="15.75" thickBot="1" x14ac:dyDescent="0.3">
      <c r="A94" s="5" t="s">
        <v>264</v>
      </c>
      <c r="B94" s="6">
        <v>43587</v>
      </c>
      <c r="C94" s="7" t="s">
        <v>265</v>
      </c>
      <c r="D94" s="8">
        <v>1</v>
      </c>
      <c r="E94" s="6">
        <v>43588</v>
      </c>
      <c r="F94" s="9">
        <v>933.3</v>
      </c>
      <c r="G94" s="6">
        <v>43600</v>
      </c>
      <c r="H94" s="8">
        <v>12</v>
      </c>
      <c r="I94" s="11">
        <f t="shared" si="1"/>
        <v>11199.599999999999</v>
      </c>
    </row>
    <row r="95" spans="1:9" ht="15.75" thickBot="1" x14ac:dyDescent="0.3">
      <c r="A95" s="5" t="s">
        <v>266</v>
      </c>
      <c r="B95" s="6">
        <v>43590</v>
      </c>
      <c r="C95" s="7" t="s">
        <v>64</v>
      </c>
      <c r="D95" s="8">
        <v>1</v>
      </c>
      <c r="E95" s="6">
        <v>43616</v>
      </c>
      <c r="F95" s="9">
        <v>455</v>
      </c>
      <c r="G95" s="6">
        <v>43630</v>
      </c>
      <c r="H95" s="8">
        <v>14</v>
      </c>
      <c r="I95" s="11">
        <f t="shared" si="1"/>
        <v>6370</v>
      </c>
    </row>
    <row r="96" spans="1:9" ht="15.75" thickBot="1" x14ac:dyDescent="0.3">
      <c r="A96" s="5" t="s">
        <v>267</v>
      </c>
      <c r="B96" s="6">
        <v>43591</v>
      </c>
      <c r="C96" s="7" t="s">
        <v>268</v>
      </c>
      <c r="D96" s="8">
        <v>1</v>
      </c>
      <c r="E96" s="6">
        <v>43591</v>
      </c>
      <c r="F96" s="11">
        <v>55758.84</v>
      </c>
      <c r="G96" s="6">
        <v>43600</v>
      </c>
      <c r="H96" s="8">
        <v>9</v>
      </c>
      <c r="I96" s="11">
        <f t="shared" si="1"/>
        <v>501829.55999999994</v>
      </c>
    </row>
    <row r="97" spans="1:9" ht="15.75" thickBot="1" x14ac:dyDescent="0.3">
      <c r="A97" s="5" t="s">
        <v>269</v>
      </c>
      <c r="B97" s="6">
        <v>43593</v>
      </c>
      <c r="C97" s="7" t="s">
        <v>121</v>
      </c>
      <c r="D97" s="8">
        <v>1</v>
      </c>
      <c r="E97" s="6">
        <v>43593</v>
      </c>
      <c r="F97" s="9">
        <v>536.79999999999995</v>
      </c>
      <c r="G97" s="6">
        <v>43600</v>
      </c>
      <c r="H97" s="8">
        <v>7</v>
      </c>
      <c r="I97" s="11">
        <f t="shared" si="1"/>
        <v>3757.5999999999995</v>
      </c>
    </row>
    <row r="98" spans="1:9" ht="15.75" thickBot="1" x14ac:dyDescent="0.3">
      <c r="A98" s="5" t="s">
        <v>270</v>
      </c>
      <c r="B98" s="6">
        <v>43587</v>
      </c>
      <c r="C98" s="7" t="s">
        <v>49</v>
      </c>
      <c r="D98" s="8">
        <v>1</v>
      </c>
      <c r="E98" s="6">
        <v>43587</v>
      </c>
      <c r="F98" s="11">
        <v>1876.92</v>
      </c>
      <c r="G98" s="6">
        <v>43630</v>
      </c>
      <c r="H98" s="8">
        <v>43</v>
      </c>
      <c r="I98" s="11">
        <f t="shared" si="1"/>
        <v>80707.56</v>
      </c>
    </row>
    <row r="99" spans="1:9" ht="15.75" thickBot="1" x14ac:dyDescent="0.3">
      <c r="A99" s="5" t="s">
        <v>271</v>
      </c>
      <c r="B99" s="6">
        <v>43598</v>
      </c>
      <c r="C99" s="7" t="s">
        <v>248</v>
      </c>
      <c r="D99" s="8">
        <v>1</v>
      </c>
      <c r="E99" s="6">
        <v>43629</v>
      </c>
      <c r="F99" s="9">
        <v>159.80000000000001</v>
      </c>
      <c r="G99" s="6">
        <v>43630</v>
      </c>
      <c r="H99" s="8">
        <v>1</v>
      </c>
      <c r="I99" s="11">
        <f t="shared" si="1"/>
        <v>159.80000000000001</v>
      </c>
    </row>
    <row r="100" spans="1:9" ht="15.75" thickBot="1" x14ac:dyDescent="0.3">
      <c r="A100" s="5" t="s">
        <v>272</v>
      </c>
      <c r="B100" s="6">
        <v>43587</v>
      </c>
      <c r="C100" s="7" t="s">
        <v>28</v>
      </c>
      <c r="D100" s="8">
        <v>1</v>
      </c>
      <c r="E100" s="6">
        <v>43607</v>
      </c>
      <c r="F100" s="11">
        <v>2060.58</v>
      </c>
      <c r="G100" s="6">
        <v>43605</v>
      </c>
      <c r="H100" s="8">
        <v>-2</v>
      </c>
      <c r="I100" s="11">
        <f t="shared" si="1"/>
        <v>-4121.16</v>
      </c>
    </row>
    <row r="101" spans="1:9" ht="15.75" thickBot="1" x14ac:dyDescent="0.3">
      <c r="A101" s="5" t="s">
        <v>273</v>
      </c>
      <c r="B101" s="6">
        <v>43587</v>
      </c>
      <c r="C101" s="7" t="s">
        <v>28</v>
      </c>
      <c r="D101" s="8">
        <v>1</v>
      </c>
      <c r="E101" s="6">
        <v>43607</v>
      </c>
      <c r="F101" s="11">
        <v>2060.58</v>
      </c>
      <c r="G101" s="6">
        <v>43605</v>
      </c>
      <c r="H101" s="8">
        <v>-2</v>
      </c>
      <c r="I101" s="11">
        <f t="shared" si="1"/>
        <v>-4121.16</v>
      </c>
    </row>
    <row r="102" spans="1:9" ht="15.75" thickBot="1" x14ac:dyDescent="0.3">
      <c r="A102" s="5" t="s">
        <v>274</v>
      </c>
      <c r="B102" s="6">
        <v>43322</v>
      </c>
      <c r="C102" s="7" t="s">
        <v>102</v>
      </c>
      <c r="D102" s="8">
        <v>1</v>
      </c>
      <c r="E102" s="6">
        <v>43322</v>
      </c>
      <c r="F102" s="11">
        <v>4506.68</v>
      </c>
      <c r="G102" s="6">
        <v>43616</v>
      </c>
      <c r="H102" s="8">
        <v>294</v>
      </c>
      <c r="I102" s="11">
        <f t="shared" si="1"/>
        <v>1324963.9200000002</v>
      </c>
    </row>
    <row r="103" spans="1:9" ht="15.75" thickBot="1" x14ac:dyDescent="0.3">
      <c r="A103" s="5" t="s">
        <v>275</v>
      </c>
      <c r="B103" s="6">
        <v>43597</v>
      </c>
      <c r="C103" s="7" t="s">
        <v>131</v>
      </c>
      <c r="D103" s="8">
        <v>1</v>
      </c>
      <c r="E103" s="6">
        <v>43597</v>
      </c>
      <c r="F103" s="9">
        <v>282</v>
      </c>
      <c r="G103" s="6">
        <v>43634</v>
      </c>
      <c r="H103" s="8">
        <v>37</v>
      </c>
      <c r="I103" s="11">
        <f t="shared" si="1"/>
        <v>10434</v>
      </c>
    </row>
    <row r="104" spans="1:9" ht="15.75" thickBot="1" x14ac:dyDescent="0.3">
      <c r="A104" s="5" t="s">
        <v>276</v>
      </c>
      <c r="B104" s="6">
        <v>43600</v>
      </c>
      <c r="C104" s="7" t="s">
        <v>9</v>
      </c>
      <c r="D104" s="8">
        <v>1</v>
      </c>
      <c r="E104" s="6">
        <v>43600</v>
      </c>
      <c r="F104" s="9">
        <v>362.06</v>
      </c>
      <c r="G104" s="6">
        <v>43616</v>
      </c>
      <c r="H104" s="8">
        <v>16</v>
      </c>
      <c r="I104" s="11">
        <f t="shared" si="1"/>
        <v>5792.96</v>
      </c>
    </row>
    <row r="105" spans="1:9" ht="15.75" thickBot="1" x14ac:dyDescent="0.3">
      <c r="A105" s="5" t="s">
        <v>277</v>
      </c>
      <c r="B105" s="6">
        <v>43600</v>
      </c>
      <c r="C105" s="7" t="s">
        <v>9</v>
      </c>
      <c r="D105" s="8">
        <v>1</v>
      </c>
      <c r="E105" s="6">
        <v>43600</v>
      </c>
      <c r="F105" s="9">
        <v>361.83</v>
      </c>
      <c r="G105" s="6">
        <v>43616</v>
      </c>
      <c r="H105" s="8">
        <v>16</v>
      </c>
      <c r="I105" s="11">
        <f t="shared" si="1"/>
        <v>5789.28</v>
      </c>
    </row>
    <row r="106" spans="1:9" ht="15.75" thickBot="1" x14ac:dyDescent="0.3">
      <c r="A106" s="5" t="s">
        <v>278</v>
      </c>
      <c r="B106" s="6">
        <v>43600</v>
      </c>
      <c r="C106" s="7" t="s">
        <v>9</v>
      </c>
      <c r="D106" s="8">
        <v>1</v>
      </c>
      <c r="E106" s="6">
        <v>43600</v>
      </c>
      <c r="F106" s="9">
        <v>585.04</v>
      </c>
      <c r="G106" s="6">
        <v>43616</v>
      </c>
      <c r="H106" s="8">
        <v>16</v>
      </c>
      <c r="I106" s="11">
        <f t="shared" si="1"/>
        <v>9360.64</v>
      </c>
    </row>
    <row r="107" spans="1:9" ht="15.75" thickBot="1" x14ac:dyDescent="0.3">
      <c r="A107" s="5" t="s">
        <v>279</v>
      </c>
      <c r="B107" s="6">
        <v>43591</v>
      </c>
      <c r="C107" s="7" t="s">
        <v>202</v>
      </c>
      <c r="D107" s="8">
        <v>1</v>
      </c>
      <c r="E107" s="6">
        <v>43611</v>
      </c>
      <c r="F107" s="11">
        <v>5755.12</v>
      </c>
      <c r="G107" s="6">
        <v>43616</v>
      </c>
      <c r="H107" s="8">
        <v>5</v>
      </c>
      <c r="I107" s="11">
        <f t="shared" si="1"/>
        <v>28775.599999999999</v>
      </c>
    </row>
    <row r="108" spans="1:9" ht="15.75" thickBot="1" x14ac:dyDescent="0.3">
      <c r="A108" s="5" t="s">
        <v>280</v>
      </c>
      <c r="B108" s="6">
        <v>43592</v>
      </c>
      <c r="C108" s="7" t="s">
        <v>202</v>
      </c>
      <c r="D108" s="8">
        <v>1</v>
      </c>
      <c r="E108" s="6">
        <v>43612</v>
      </c>
      <c r="F108" s="11">
        <v>5740.12</v>
      </c>
      <c r="G108" s="6">
        <v>43616</v>
      </c>
      <c r="H108" s="8">
        <v>4</v>
      </c>
      <c r="I108" s="11">
        <f t="shared" si="1"/>
        <v>22960.48</v>
      </c>
    </row>
    <row r="109" spans="1:9" ht="15.75" thickBot="1" x14ac:dyDescent="0.3">
      <c r="A109" s="5" t="s">
        <v>281</v>
      </c>
      <c r="B109" s="6">
        <v>43603</v>
      </c>
      <c r="C109" s="7" t="s">
        <v>282</v>
      </c>
      <c r="D109" s="8">
        <v>1</v>
      </c>
      <c r="E109" s="6">
        <v>43603</v>
      </c>
      <c r="F109" s="11">
        <v>1085.98</v>
      </c>
      <c r="G109" s="6">
        <v>43616</v>
      </c>
      <c r="H109" s="8">
        <v>13</v>
      </c>
      <c r="I109" s="11">
        <f t="shared" si="1"/>
        <v>14117.74</v>
      </c>
    </row>
    <row r="110" spans="1:9" ht="15.75" thickBot="1" x14ac:dyDescent="0.3">
      <c r="A110" s="5" t="s">
        <v>283</v>
      </c>
      <c r="B110" s="6">
        <v>43601</v>
      </c>
      <c r="C110" s="7" t="s">
        <v>284</v>
      </c>
      <c r="D110" s="8">
        <v>1</v>
      </c>
      <c r="E110" s="6">
        <v>43601</v>
      </c>
      <c r="F110" s="9">
        <v>0</v>
      </c>
      <c r="G110" s="6">
        <v>43601</v>
      </c>
      <c r="H110" s="8">
        <v>0</v>
      </c>
      <c r="I110" s="11">
        <f t="shared" si="1"/>
        <v>0</v>
      </c>
    </row>
    <row r="111" spans="1:9" ht="15.75" thickBot="1" x14ac:dyDescent="0.3">
      <c r="A111" s="5" t="s">
        <v>285</v>
      </c>
      <c r="B111" s="6">
        <v>43589</v>
      </c>
      <c r="C111" s="7" t="s">
        <v>102</v>
      </c>
      <c r="D111" s="8">
        <v>1</v>
      </c>
      <c r="E111" s="6">
        <v>43589</v>
      </c>
      <c r="F111" s="11">
        <v>7320</v>
      </c>
      <c r="G111" s="6">
        <v>43616</v>
      </c>
      <c r="H111" s="8">
        <v>27</v>
      </c>
      <c r="I111" s="11">
        <f t="shared" si="1"/>
        <v>197640</v>
      </c>
    </row>
    <row r="112" spans="1:9" ht="15.75" thickBot="1" x14ac:dyDescent="0.3">
      <c r="A112" s="5" t="s">
        <v>286</v>
      </c>
      <c r="B112" s="6">
        <v>43612</v>
      </c>
      <c r="C112" s="7" t="s">
        <v>17</v>
      </c>
      <c r="D112" s="8">
        <v>1</v>
      </c>
      <c r="E112" s="6">
        <v>43612</v>
      </c>
      <c r="F112" s="9">
        <v>195.2</v>
      </c>
      <c r="G112" s="6">
        <v>43635</v>
      </c>
      <c r="H112" s="8">
        <v>23</v>
      </c>
      <c r="I112" s="11">
        <f t="shared" si="1"/>
        <v>4489.5999999999995</v>
      </c>
    </row>
    <row r="113" spans="1:9" ht="15.75" thickBot="1" x14ac:dyDescent="0.3">
      <c r="A113" s="5" t="s">
        <v>287</v>
      </c>
      <c r="B113" s="6">
        <v>43613</v>
      </c>
      <c r="C113" s="7" t="s">
        <v>104</v>
      </c>
      <c r="D113" s="8">
        <v>1</v>
      </c>
      <c r="E113" s="6">
        <v>43613</v>
      </c>
      <c r="F113" s="9">
        <v>24.4</v>
      </c>
      <c r="G113" s="6">
        <v>43616</v>
      </c>
      <c r="H113" s="8">
        <v>3</v>
      </c>
      <c r="I113" s="11">
        <f t="shared" si="1"/>
        <v>73.199999999999989</v>
      </c>
    </row>
    <row r="114" spans="1:9" ht="23.25" thickBot="1" x14ac:dyDescent="0.3">
      <c r="A114" s="5" t="s">
        <v>288</v>
      </c>
      <c r="B114" s="6">
        <v>43605</v>
      </c>
      <c r="C114" s="7" t="s">
        <v>57</v>
      </c>
      <c r="D114" s="8">
        <v>1</v>
      </c>
      <c r="E114" s="6">
        <v>43605</v>
      </c>
      <c r="F114" s="11">
        <v>5681.12</v>
      </c>
      <c r="G114" s="6">
        <v>43616</v>
      </c>
      <c r="H114" s="8">
        <v>11</v>
      </c>
      <c r="I114" s="11">
        <f t="shared" si="1"/>
        <v>62492.32</v>
      </c>
    </row>
    <row r="115" spans="1:9" ht="15.75" thickBot="1" x14ac:dyDescent="0.3">
      <c r="A115" s="5" t="s">
        <v>289</v>
      </c>
      <c r="B115" s="6">
        <v>43615</v>
      </c>
      <c r="C115" s="7" t="s">
        <v>61</v>
      </c>
      <c r="D115" s="8">
        <v>1</v>
      </c>
      <c r="E115" s="6">
        <v>43615</v>
      </c>
      <c r="F115" s="9">
        <v>285.10000000000002</v>
      </c>
      <c r="G115" s="6">
        <v>43616</v>
      </c>
      <c r="H115" s="8">
        <v>1</v>
      </c>
      <c r="I115" s="11">
        <f t="shared" si="1"/>
        <v>285.10000000000002</v>
      </c>
    </row>
    <row r="116" spans="1:9" ht="15.75" thickBot="1" x14ac:dyDescent="0.3">
      <c r="A116" s="5" t="s">
        <v>290</v>
      </c>
      <c r="B116" s="6">
        <v>43615</v>
      </c>
      <c r="C116" s="7" t="s">
        <v>61</v>
      </c>
      <c r="D116" s="8">
        <v>1</v>
      </c>
      <c r="E116" s="6">
        <v>43615</v>
      </c>
      <c r="F116" s="9">
        <v>105.3</v>
      </c>
      <c r="G116" s="6">
        <v>43616</v>
      </c>
      <c r="H116" s="8">
        <v>1</v>
      </c>
      <c r="I116" s="11">
        <f t="shared" si="1"/>
        <v>105.3</v>
      </c>
    </row>
    <row r="117" spans="1:9" ht="15.75" thickBot="1" x14ac:dyDescent="0.3">
      <c r="A117" s="5" t="s">
        <v>291</v>
      </c>
      <c r="B117" s="6">
        <v>43615</v>
      </c>
      <c r="C117" s="7" t="s">
        <v>59</v>
      </c>
      <c r="D117" s="8">
        <v>1</v>
      </c>
      <c r="E117" s="6">
        <v>43615</v>
      </c>
      <c r="F117" s="9">
        <v>1.26</v>
      </c>
      <c r="G117" s="6">
        <v>43616</v>
      </c>
      <c r="H117" s="8">
        <v>1</v>
      </c>
      <c r="I117" s="11">
        <f t="shared" si="1"/>
        <v>1.26</v>
      </c>
    </row>
    <row r="118" spans="1:9" ht="15.75" thickBot="1" x14ac:dyDescent="0.3">
      <c r="A118" s="5" t="s">
        <v>292</v>
      </c>
      <c r="B118" s="6">
        <v>43615</v>
      </c>
      <c r="C118" s="7" t="s">
        <v>59</v>
      </c>
      <c r="D118" s="8">
        <v>1</v>
      </c>
      <c r="E118" s="6">
        <v>43615</v>
      </c>
      <c r="F118" s="9">
        <v>1.26</v>
      </c>
      <c r="G118" s="6">
        <v>43616</v>
      </c>
      <c r="H118" s="8">
        <v>1</v>
      </c>
      <c r="I118" s="11">
        <f t="shared" si="1"/>
        <v>1.26</v>
      </c>
    </row>
    <row r="119" spans="1:9" ht="15.75" thickBot="1" x14ac:dyDescent="0.3">
      <c r="A119" s="5" t="s">
        <v>293</v>
      </c>
      <c r="B119" s="6">
        <v>43613</v>
      </c>
      <c r="C119" s="7" t="s">
        <v>294</v>
      </c>
      <c r="D119" s="8">
        <v>1</v>
      </c>
      <c r="E119" s="6">
        <v>43613</v>
      </c>
      <c r="F119" s="9">
        <v>7.99</v>
      </c>
      <c r="G119" s="6">
        <v>43623</v>
      </c>
      <c r="H119" s="8">
        <v>10</v>
      </c>
      <c r="I119" s="11">
        <f t="shared" si="1"/>
        <v>79.900000000000006</v>
      </c>
    </row>
    <row r="120" spans="1:9" ht="15.75" thickBot="1" x14ac:dyDescent="0.3">
      <c r="A120" s="5" t="s">
        <v>295</v>
      </c>
      <c r="B120" s="6">
        <v>43603</v>
      </c>
      <c r="C120" s="7" t="s">
        <v>282</v>
      </c>
      <c r="D120" s="8">
        <v>1</v>
      </c>
      <c r="E120" s="6">
        <v>43603</v>
      </c>
      <c r="F120" s="11">
        <v>1399</v>
      </c>
      <c r="G120" s="6">
        <v>43616</v>
      </c>
      <c r="H120" s="8">
        <v>13</v>
      </c>
      <c r="I120" s="11">
        <f t="shared" si="1"/>
        <v>18187</v>
      </c>
    </row>
    <row r="121" spans="1:9" ht="15.75" thickBot="1" x14ac:dyDescent="0.3">
      <c r="A121" s="5" t="s">
        <v>296</v>
      </c>
      <c r="B121" s="6">
        <v>43616</v>
      </c>
      <c r="C121" s="7" t="s">
        <v>297</v>
      </c>
      <c r="D121" s="8">
        <v>1</v>
      </c>
      <c r="E121" s="6">
        <v>43616</v>
      </c>
      <c r="F121" s="11">
        <v>2196</v>
      </c>
      <c r="G121" s="6">
        <v>43630</v>
      </c>
      <c r="H121" s="8">
        <v>14</v>
      </c>
      <c r="I121" s="11">
        <f t="shared" si="1"/>
        <v>30744</v>
      </c>
    </row>
    <row r="122" spans="1:9" ht="15.75" thickBot="1" x14ac:dyDescent="0.3">
      <c r="A122" s="5" t="s">
        <v>298</v>
      </c>
      <c r="B122" s="6">
        <v>43614</v>
      </c>
      <c r="C122" s="7" t="s">
        <v>299</v>
      </c>
      <c r="D122" s="8">
        <v>1</v>
      </c>
      <c r="E122" s="6">
        <v>43639</v>
      </c>
      <c r="F122" s="9">
        <v>58.41</v>
      </c>
      <c r="G122" s="6">
        <v>43640</v>
      </c>
      <c r="H122" s="8">
        <v>1</v>
      </c>
      <c r="I122" s="11">
        <f t="shared" si="1"/>
        <v>58.41</v>
      </c>
    </row>
    <row r="123" spans="1:9" ht="15.75" thickBot="1" x14ac:dyDescent="0.3">
      <c r="A123" s="5" t="s">
        <v>300</v>
      </c>
      <c r="B123" s="6">
        <v>43615</v>
      </c>
      <c r="C123" s="7" t="s">
        <v>47</v>
      </c>
      <c r="D123" s="8">
        <v>1</v>
      </c>
      <c r="E123" s="6">
        <v>43682</v>
      </c>
      <c r="F123" s="9">
        <v>14.58</v>
      </c>
      <c r="G123" s="6">
        <v>43646</v>
      </c>
      <c r="H123" s="8">
        <v>-36</v>
      </c>
      <c r="I123" s="11">
        <f t="shared" si="1"/>
        <v>-524.88</v>
      </c>
    </row>
    <row r="124" spans="1:9" ht="15.75" thickBot="1" x14ac:dyDescent="0.3">
      <c r="A124" s="5" t="s">
        <v>301</v>
      </c>
      <c r="B124" s="6">
        <v>43567</v>
      </c>
      <c r="C124" s="7" t="s">
        <v>102</v>
      </c>
      <c r="D124" s="8">
        <v>1</v>
      </c>
      <c r="E124" s="6">
        <v>43567</v>
      </c>
      <c r="F124" s="11">
        <v>2598.6</v>
      </c>
      <c r="G124" s="6">
        <v>43616</v>
      </c>
      <c r="H124" s="8">
        <v>49</v>
      </c>
      <c r="I124" s="11">
        <f t="shared" si="1"/>
        <v>127331.4</v>
      </c>
    </row>
    <row r="125" spans="1:9" ht="15.75" thickBot="1" x14ac:dyDescent="0.3">
      <c r="A125" s="5" t="s">
        <v>302</v>
      </c>
      <c r="B125" s="6">
        <v>43591</v>
      </c>
      <c r="C125" s="7" t="s">
        <v>28</v>
      </c>
      <c r="D125" s="8">
        <v>1</v>
      </c>
      <c r="E125" s="6">
        <v>43611</v>
      </c>
      <c r="F125" s="11">
        <v>1405.59</v>
      </c>
      <c r="G125" s="6">
        <v>43634</v>
      </c>
      <c r="H125" s="8">
        <v>23</v>
      </c>
      <c r="I125" s="11">
        <f t="shared" si="1"/>
        <v>32328.57</v>
      </c>
    </row>
    <row r="126" spans="1:9" ht="15.75" thickBot="1" x14ac:dyDescent="0.3">
      <c r="A126" s="5" t="s">
        <v>303</v>
      </c>
      <c r="B126" s="6">
        <v>43591</v>
      </c>
      <c r="C126" s="7" t="s">
        <v>28</v>
      </c>
      <c r="D126" s="8">
        <v>1</v>
      </c>
      <c r="E126" s="6">
        <v>43611</v>
      </c>
      <c r="F126" s="11">
        <v>1815.36</v>
      </c>
      <c r="G126" s="6">
        <v>43634</v>
      </c>
      <c r="H126" s="8">
        <v>23</v>
      </c>
      <c r="I126" s="11">
        <f t="shared" si="1"/>
        <v>41753.279999999999</v>
      </c>
    </row>
    <row r="127" spans="1:9" ht="15.75" thickBot="1" x14ac:dyDescent="0.3">
      <c r="A127" s="5" t="s">
        <v>304</v>
      </c>
      <c r="B127" s="6">
        <v>43620</v>
      </c>
      <c r="C127" s="7" t="s">
        <v>268</v>
      </c>
      <c r="D127" s="8">
        <v>1</v>
      </c>
      <c r="E127" s="6">
        <v>43620</v>
      </c>
      <c r="F127" s="11">
        <v>22417.040000000001</v>
      </c>
      <c r="G127" s="6">
        <v>43620</v>
      </c>
      <c r="H127" s="8">
        <v>0</v>
      </c>
      <c r="I127" s="11">
        <f t="shared" si="1"/>
        <v>0</v>
      </c>
    </row>
    <row r="128" spans="1:9" ht="15.75" thickBot="1" x14ac:dyDescent="0.3">
      <c r="A128" s="5" t="s">
        <v>305</v>
      </c>
      <c r="B128" s="6">
        <v>43620</v>
      </c>
      <c r="C128" s="7" t="s">
        <v>268</v>
      </c>
      <c r="D128" s="8">
        <v>1</v>
      </c>
      <c r="E128" s="6">
        <v>43620</v>
      </c>
      <c r="F128" s="11">
        <v>41956.480000000003</v>
      </c>
      <c r="G128" s="6">
        <v>43620</v>
      </c>
      <c r="H128" s="8">
        <v>0</v>
      </c>
      <c r="I128" s="11">
        <f t="shared" si="1"/>
        <v>0</v>
      </c>
    </row>
    <row r="129" spans="1:9" ht="15.75" thickBot="1" x14ac:dyDescent="0.3">
      <c r="A129" s="5" t="s">
        <v>306</v>
      </c>
      <c r="B129" s="6">
        <v>43617</v>
      </c>
      <c r="C129" s="7" t="s">
        <v>9</v>
      </c>
      <c r="D129" s="8">
        <v>1</v>
      </c>
      <c r="E129" s="6">
        <v>43617</v>
      </c>
      <c r="F129" s="9">
        <v>444.21</v>
      </c>
      <c r="G129" s="6">
        <v>43631</v>
      </c>
      <c r="H129" s="8">
        <v>14</v>
      </c>
      <c r="I129" s="11">
        <f t="shared" si="1"/>
        <v>6218.94</v>
      </c>
    </row>
    <row r="130" spans="1:9" ht="15.75" thickBot="1" x14ac:dyDescent="0.3">
      <c r="A130" s="5" t="s">
        <v>307</v>
      </c>
      <c r="B130" s="6">
        <v>43617</v>
      </c>
      <c r="C130" s="7" t="s">
        <v>9</v>
      </c>
      <c r="D130" s="8">
        <v>1</v>
      </c>
      <c r="E130" s="6">
        <v>43617</v>
      </c>
      <c r="F130" s="9">
        <v>379.53</v>
      </c>
      <c r="G130" s="6">
        <v>43631</v>
      </c>
      <c r="H130" s="8">
        <v>14</v>
      </c>
      <c r="I130" s="11">
        <f t="shared" si="1"/>
        <v>5313.42</v>
      </c>
    </row>
    <row r="131" spans="1:9" ht="15.75" thickBot="1" x14ac:dyDescent="0.3">
      <c r="A131" s="5" t="s">
        <v>308</v>
      </c>
      <c r="B131" s="6">
        <v>43617</v>
      </c>
      <c r="C131" s="7" t="s">
        <v>9</v>
      </c>
      <c r="D131" s="8">
        <v>1</v>
      </c>
      <c r="E131" s="6">
        <v>43617</v>
      </c>
      <c r="F131" s="9">
        <v>589.24</v>
      </c>
      <c r="G131" s="6">
        <v>43631</v>
      </c>
      <c r="H131" s="8">
        <v>14</v>
      </c>
      <c r="I131" s="11">
        <f t="shared" ref="I131:I143" si="2">H131*F131</f>
        <v>8249.36</v>
      </c>
    </row>
    <row r="132" spans="1:9" ht="15.75" thickBot="1" x14ac:dyDescent="0.3">
      <c r="A132" s="5" t="s">
        <v>309</v>
      </c>
      <c r="B132" s="6">
        <v>43616</v>
      </c>
      <c r="C132" s="7" t="s">
        <v>81</v>
      </c>
      <c r="D132" s="8">
        <v>1</v>
      </c>
      <c r="E132" s="6">
        <v>43631</v>
      </c>
      <c r="F132" s="11">
        <v>1075.69</v>
      </c>
      <c r="G132" s="6">
        <v>43631</v>
      </c>
      <c r="H132" s="8">
        <v>0</v>
      </c>
      <c r="I132" s="11">
        <f t="shared" si="2"/>
        <v>0</v>
      </c>
    </row>
    <row r="133" spans="1:9" ht="15.75" thickBot="1" x14ac:dyDescent="0.3">
      <c r="A133" s="5" t="s">
        <v>310</v>
      </c>
      <c r="B133" s="6">
        <v>43616</v>
      </c>
      <c r="C133" s="7" t="s">
        <v>81</v>
      </c>
      <c r="D133" s="8">
        <v>1</v>
      </c>
      <c r="E133" s="6">
        <v>43631</v>
      </c>
      <c r="F133" s="9">
        <v>4.28</v>
      </c>
      <c r="G133" s="6">
        <v>43614</v>
      </c>
      <c r="H133" s="8">
        <v>-17</v>
      </c>
      <c r="I133" s="11">
        <f t="shared" si="2"/>
        <v>-72.760000000000005</v>
      </c>
    </row>
    <row r="134" spans="1:9" ht="15.75" thickBot="1" x14ac:dyDescent="0.3">
      <c r="A134" s="5" t="s">
        <v>311</v>
      </c>
      <c r="B134" s="6">
        <v>43619</v>
      </c>
      <c r="C134" s="7" t="s">
        <v>28</v>
      </c>
      <c r="D134" s="8">
        <v>1</v>
      </c>
      <c r="E134" s="6">
        <v>43639</v>
      </c>
      <c r="F134" s="11">
        <v>2081.2600000000002</v>
      </c>
      <c r="G134" s="6">
        <v>43634</v>
      </c>
      <c r="H134" s="8">
        <v>-5</v>
      </c>
      <c r="I134" s="11">
        <f t="shared" si="2"/>
        <v>-10406.300000000001</v>
      </c>
    </row>
    <row r="135" spans="1:9" ht="15.75" thickBot="1" x14ac:dyDescent="0.3">
      <c r="A135" s="5" t="s">
        <v>312</v>
      </c>
      <c r="B135" s="6">
        <v>43619</v>
      </c>
      <c r="C135" s="7" t="s">
        <v>28</v>
      </c>
      <c r="D135" s="8">
        <v>1</v>
      </c>
      <c r="E135" s="6">
        <v>43639</v>
      </c>
      <c r="F135" s="11">
        <v>2060.58</v>
      </c>
      <c r="G135" s="6">
        <v>43634</v>
      </c>
      <c r="H135" s="8">
        <v>-5</v>
      </c>
      <c r="I135" s="11">
        <f t="shared" si="2"/>
        <v>-10302.9</v>
      </c>
    </row>
    <row r="136" spans="1:9" ht="15.75" thickBot="1" x14ac:dyDescent="0.3">
      <c r="A136" s="5" t="s">
        <v>313</v>
      </c>
      <c r="B136" s="6">
        <v>43624</v>
      </c>
      <c r="C136" s="7" t="s">
        <v>85</v>
      </c>
      <c r="D136" s="8">
        <v>1</v>
      </c>
      <c r="E136" s="6">
        <v>43624</v>
      </c>
      <c r="F136" s="9">
        <v>219.9</v>
      </c>
      <c r="G136" s="6">
        <v>43646</v>
      </c>
      <c r="H136" s="8">
        <v>22</v>
      </c>
      <c r="I136" s="11">
        <f t="shared" si="2"/>
        <v>4837.8</v>
      </c>
    </row>
    <row r="137" spans="1:9" ht="15.75" thickBot="1" x14ac:dyDescent="0.3">
      <c r="A137" s="5" t="s">
        <v>314</v>
      </c>
      <c r="B137" s="6">
        <v>43616</v>
      </c>
      <c r="C137" s="7" t="s">
        <v>22</v>
      </c>
      <c r="D137" s="8">
        <v>1</v>
      </c>
      <c r="E137" s="6">
        <v>43636</v>
      </c>
      <c r="F137" s="9">
        <v>732.26</v>
      </c>
      <c r="G137" s="6">
        <v>43646</v>
      </c>
      <c r="H137" s="8">
        <v>10</v>
      </c>
      <c r="I137" s="11">
        <f t="shared" si="2"/>
        <v>7322.6</v>
      </c>
    </row>
    <row r="138" spans="1:9" ht="15.75" thickBot="1" x14ac:dyDescent="0.3">
      <c r="A138" s="5" t="s">
        <v>315</v>
      </c>
      <c r="B138" s="6">
        <v>43640</v>
      </c>
      <c r="C138" s="7" t="s">
        <v>92</v>
      </c>
      <c r="D138" s="8">
        <v>1</v>
      </c>
      <c r="E138" s="6">
        <v>43640</v>
      </c>
      <c r="F138" s="9">
        <v>132</v>
      </c>
      <c r="G138" s="6">
        <v>43646</v>
      </c>
      <c r="H138" s="8">
        <v>6</v>
      </c>
      <c r="I138" s="11">
        <f t="shared" si="2"/>
        <v>792</v>
      </c>
    </row>
    <row r="139" spans="1:9" ht="15.75" thickBot="1" x14ac:dyDescent="0.3">
      <c r="A139" s="5" t="s">
        <v>316</v>
      </c>
      <c r="B139" s="6">
        <v>43638</v>
      </c>
      <c r="C139" s="7" t="s">
        <v>121</v>
      </c>
      <c r="D139" s="8">
        <v>1</v>
      </c>
      <c r="E139" s="6">
        <v>43638</v>
      </c>
      <c r="F139" s="9">
        <v>976</v>
      </c>
      <c r="G139" s="6">
        <v>43646</v>
      </c>
      <c r="H139" s="8">
        <v>8</v>
      </c>
      <c r="I139" s="11">
        <f t="shared" si="2"/>
        <v>7808</v>
      </c>
    </row>
    <row r="140" spans="1:9" ht="15.75" thickBot="1" x14ac:dyDescent="0.3">
      <c r="A140" s="5" t="s">
        <v>317</v>
      </c>
      <c r="B140" s="6">
        <v>43646</v>
      </c>
      <c r="C140" s="7" t="s">
        <v>59</v>
      </c>
      <c r="D140" s="8">
        <v>1</v>
      </c>
      <c r="E140" s="6">
        <v>43646</v>
      </c>
      <c r="F140" s="9">
        <v>1.26</v>
      </c>
      <c r="G140" s="6">
        <v>43646</v>
      </c>
      <c r="H140" s="8">
        <v>0</v>
      </c>
      <c r="I140" s="11">
        <f t="shared" si="2"/>
        <v>0</v>
      </c>
    </row>
    <row r="141" spans="1:9" ht="15.75" thickBot="1" x14ac:dyDescent="0.3">
      <c r="A141" s="5" t="s">
        <v>318</v>
      </c>
      <c r="B141" s="6">
        <v>43646</v>
      </c>
      <c r="C141" s="7" t="s">
        <v>59</v>
      </c>
      <c r="D141" s="8">
        <v>1</v>
      </c>
      <c r="E141" s="6">
        <v>43646</v>
      </c>
      <c r="F141" s="9">
        <v>1.26</v>
      </c>
      <c r="G141" s="6">
        <v>43646</v>
      </c>
      <c r="H141" s="8">
        <v>0</v>
      </c>
      <c r="I141" s="11">
        <f t="shared" si="2"/>
        <v>0</v>
      </c>
    </row>
    <row r="142" spans="1:9" ht="15.75" thickBot="1" x14ac:dyDescent="0.3">
      <c r="A142" s="5" t="s">
        <v>319</v>
      </c>
      <c r="B142" s="6">
        <v>43646</v>
      </c>
      <c r="C142" s="7" t="s">
        <v>61</v>
      </c>
      <c r="D142" s="8">
        <v>1</v>
      </c>
      <c r="E142" s="6">
        <v>43646</v>
      </c>
      <c r="F142" s="9">
        <v>97.4</v>
      </c>
      <c r="G142" s="6">
        <v>43646</v>
      </c>
      <c r="H142" s="8">
        <v>0</v>
      </c>
      <c r="I142" s="11">
        <f t="shared" si="2"/>
        <v>0</v>
      </c>
    </row>
    <row r="143" spans="1:9" ht="15.75" thickBot="1" x14ac:dyDescent="0.3">
      <c r="A143" s="12" t="s">
        <v>320</v>
      </c>
      <c r="B143" s="13">
        <v>43646</v>
      </c>
      <c r="C143" s="14" t="s">
        <v>61</v>
      </c>
      <c r="D143" s="15">
        <v>1</v>
      </c>
      <c r="E143" s="13">
        <v>43646</v>
      </c>
      <c r="F143" s="16">
        <v>319.39999999999998</v>
      </c>
      <c r="G143" s="13">
        <v>43646</v>
      </c>
      <c r="H143" s="15">
        <v>0</v>
      </c>
      <c r="I143" s="19">
        <f t="shared" si="2"/>
        <v>0</v>
      </c>
    </row>
    <row r="144" spans="1:9" x14ac:dyDescent="0.25">
      <c r="F144" s="21">
        <f>SUM(F2:F143)</f>
        <v>493964.37000000011</v>
      </c>
      <c r="I144" s="22">
        <f>SUM(I2:I143)</f>
        <v>7781764.5300000003</v>
      </c>
    </row>
    <row r="145" spans="1:9" x14ac:dyDescent="0.25">
      <c r="A145" s="17" t="s">
        <v>321</v>
      </c>
      <c r="I145" s="25">
        <f>I144/F144</f>
        <v>15.753696020625938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44.42578125" bestFit="1" customWidth="1"/>
  </cols>
  <sheetData>
    <row r="1" spans="1:1" ht="15.75" thickBot="1" x14ac:dyDescent="0.3">
      <c r="A1" s="28" t="s">
        <v>324</v>
      </c>
    </row>
    <row r="2" spans="1:1" ht="57" thickBot="1" x14ac:dyDescent="0.3">
      <c r="A2" s="29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1TRIM2019</vt:lpstr>
      <vt:lpstr>2TRIM2019</vt:lpstr>
      <vt:lpstr>Metodologia calcolo indicatore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Lammoglia</dc:creator>
  <cp:lastModifiedBy>Laura Lammoglia</cp:lastModifiedBy>
  <dcterms:created xsi:type="dcterms:W3CDTF">2019-08-14T07:58:11Z</dcterms:created>
  <dcterms:modified xsi:type="dcterms:W3CDTF">2019-08-14T10:48:17Z</dcterms:modified>
</cp:coreProperties>
</file>